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trabgf-my.sharepoint.com/personal/marlyn_herrera_bantrab_net_gt/Documents/Desktop/BANTRAB - VARIOS/BANTRAB/FORMULARIOS CREDITO DIRECTO INDIVIDUAL/"/>
    </mc:Choice>
  </mc:AlternateContent>
  <xr:revisionPtr revIDLastSave="80" documentId="13_ncr:1_{05FB8B98-13A7-4158-BFDB-443298F02913}" xr6:coauthVersionLast="47" xr6:coauthVersionMax="47" xr10:uidLastSave="{EFA23F7E-D59D-4C38-A688-CC00AB779790}"/>
  <workbookProtection workbookAlgorithmName="SHA-512" workbookHashValue="d2gnX46B9V/lX0HpiceuSLxXMP4ttwmAVwdlk0lmoe9pX17hZbGBJaCW2SGK8DsU8fit4lWT8rbow81H9/BNlg==" workbookSaltValue="gwSL2BncLw6r6VTvi2ehlQ==" workbookSpinCount="100000" lockStructure="1"/>
  <bookViews>
    <workbookView xWindow="-110" yWindow="-110" windowWidth="19420" windowHeight="10420" xr2:uid="{00000000-000D-0000-FFFF-FFFF00000000}"/>
  </bookViews>
  <sheets>
    <sheet name="Solicitud" sheetId="6" r:id="rId1"/>
    <sheet name="Hoja1" sheetId="8" state="hidden" r:id="rId2"/>
    <sheet name="Validaciones" sheetId="7" r:id="rId3"/>
  </sheets>
  <definedNames>
    <definedName name="_xlnm.Print_Area" localSheetId="0">Solicitud!$B$1:$DR$62</definedName>
    <definedName name="Em">Validaciones!$C$3:$CE$3</definedName>
    <definedName name="NIT">Validaciones!$C$2:$L$2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3" i="6" l="1"/>
  <c r="C7" i="7" l="1"/>
  <c r="D7" i="7" s="1"/>
  <c r="E7" i="7" s="1"/>
  <c r="F7" i="7" l="1" a="1"/>
  <c r="F7" i="7" s="1"/>
  <c r="E9" i="7"/>
  <c r="D14" i="7" s="1"/>
  <c r="B48" i="6" s="1"/>
  <c r="DV33" i="6" l="1"/>
  <c r="C5" i="7" l="1"/>
  <c r="D5" i="7" s="1"/>
  <c r="E5" i="7" s="1"/>
  <c r="F5" i="7" s="1" a="1"/>
  <c r="F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Jhonatan A. Jimenez (Analista de Procesos)</author>
  </authors>
  <commentList>
    <comment ref="FS35" authorId="0" shapeId="0" xr:uid="{00000000-0006-0000-0000-000001000000}">
      <text>
        <r>
          <rPr>
            <sz val="8"/>
            <color rgb="FF000000"/>
            <rFont val="Verdana"/>
            <family val="2"/>
          </rPr>
          <t xml:space="preserve">colocar la referencia donde se valida el NIT, Ejemplo:
</t>
        </r>
        <r>
          <rPr>
            <sz val="8"/>
            <color rgb="FF000000"/>
            <rFont val="Verdana"/>
            <family val="2"/>
          </rPr>
          <t xml:space="preserve">
</t>
        </r>
        <r>
          <rPr>
            <sz val="8"/>
            <color rgb="FF000000"/>
            <rFont val="Verdana"/>
            <family val="2"/>
          </rPr>
          <t xml:space="preserve"> =Validaciones!F5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Jhonatan A. Jimenez (Analista de Procesos)</author>
  </authors>
  <commentList>
    <comment ref="B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Poner en esta casilla la refencia del nit que deseamos validar Ejemplo:
=BV15</t>
        </r>
      </text>
    </comment>
    <comment ref="B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Poner en esta casilla la refencia del nit que deseamos validar Ejemplo:
=BV15</t>
        </r>
      </text>
    </comment>
  </commentList>
</comments>
</file>

<file path=xl/sharedStrings.xml><?xml version="1.0" encoding="utf-8"?>
<sst xmlns="http://schemas.openxmlformats.org/spreadsheetml/2006/main" count="160" uniqueCount="145">
  <si>
    <t xml:space="preserve">Fecha: </t>
  </si>
  <si>
    <t>Día</t>
  </si>
  <si>
    <t>Mes</t>
  </si>
  <si>
    <t>Año</t>
  </si>
  <si>
    <t>}</t>
  </si>
  <si>
    <t>Campo 3:</t>
  </si>
  <si>
    <t>Campo 4:</t>
  </si>
  <si>
    <t>Campo 5:</t>
  </si>
  <si>
    <t>Campo 6:</t>
  </si>
  <si>
    <t>NIT:</t>
  </si>
  <si>
    <t>Nit</t>
  </si>
  <si>
    <t>C.F.</t>
  </si>
  <si>
    <t>CF</t>
  </si>
  <si>
    <t>C/F</t>
  </si>
  <si>
    <t>CONSUMIDOR FINAL</t>
  </si>
  <si>
    <t>C F</t>
  </si>
  <si>
    <t>C. F.</t>
  </si>
  <si>
    <t>CONSUMIDORFINAL</t>
  </si>
  <si>
    <t>C,F,</t>
  </si>
  <si>
    <t>C.F</t>
  </si>
  <si>
    <t>C F.</t>
  </si>
  <si>
    <t>Email</t>
  </si>
  <si>
    <t>!</t>
  </si>
  <si>
    <t>|</t>
  </si>
  <si>
    <t>"</t>
  </si>
  <si>
    <t>·</t>
  </si>
  <si>
    <t>%</t>
  </si>
  <si>
    <t>&amp;</t>
  </si>
  <si>
    <t>¬</t>
  </si>
  <si>
    <t>/</t>
  </si>
  <si>
    <t>(</t>
  </si>
  <si>
    <t>)</t>
  </si>
  <si>
    <t>=</t>
  </si>
  <si>
    <t>¿</t>
  </si>
  <si>
    <t>¡</t>
  </si>
  <si>
    <t>+</t>
  </si>
  <si>
    <t>^</t>
  </si>
  <si>
    <t>`</t>
  </si>
  <si>
    <t>¨</t>
  </si>
  <si>
    <t>{</t>
  </si>
  <si>
    <t>]</t>
  </si>
  <si>
    <t>[</t>
  </si>
  <si>
    <t>ç</t>
  </si>
  <si>
    <t>:</t>
  </si>
  <si>
    <t>;</t>
  </si>
  <si>
    <t>&lt;</t>
  </si>
  <si>
    <t>&gt;</t>
  </si>
  <si>
    <t>\</t>
  </si>
  <si>
    <t>º</t>
  </si>
  <si>
    <t>ª</t>
  </si>
  <si>
    <t>$</t>
  </si>
  <si>
    <t>¢</t>
  </si>
  <si>
    <t>£</t>
  </si>
  <si>
    <t>¤</t>
  </si>
  <si>
    <t>¥</t>
  </si>
  <si>
    <t>€</t>
  </si>
  <si>
    <t>±</t>
  </si>
  <si>
    <t>«</t>
  </si>
  <si>
    <t>»</t>
  </si>
  <si>
    <t>×</t>
  </si>
  <si>
    <t>÷</t>
  </si>
  <si>
    <t>§</t>
  </si>
  <si>
    <t>©</t>
  </si>
  <si>
    <t>®</t>
  </si>
  <si>
    <t>°</t>
  </si>
  <si>
    <t>µ</t>
  </si>
  <si>
    <t>¶</t>
  </si>
  <si>
    <t>‡</t>
  </si>
  <si>
    <t>•</t>
  </si>
  <si>
    <t>‰</t>
  </si>
  <si>
    <t>¼</t>
  </si>
  <si>
    <t>½</t>
  </si>
  <si>
    <t>¹</t>
  </si>
  <si>
    <t>²</t>
  </si>
  <si>
    <t>³</t>
  </si>
  <si>
    <t>¾</t>
  </si>
  <si>
    <t>Æ</t>
  </si>
  <si>
    <t>æ</t>
  </si>
  <si>
    <t>Ç</t>
  </si>
  <si>
    <t>Ð</t>
  </si>
  <si>
    <t>ƒ</t>
  </si>
  <si>
    <t>Ñ</t>
  </si>
  <si>
    <t>Ø</t>
  </si>
  <si>
    <t>ø</t>
  </si>
  <si>
    <t>Œ</t>
  </si>
  <si>
    <t>œ</t>
  </si>
  <si>
    <t>Š</t>
  </si>
  <si>
    <t>š</t>
  </si>
  <si>
    <t>ß</t>
  </si>
  <si>
    <t>Þ</t>
  </si>
  <si>
    <t>þ</t>
  </si>
  <si>
    <t>™</t>
  </si>
  <si>
    <t>Ý</t>
  </si>
  <si>
    <t>ý</t>
  </si>
  <si>
    <t>Ÿ</t>
  </si>
  <si>
    <t>ÿ</t>
  </si>
  <si>
    <t>Ž</t>
  </si>
  <si>
    <t>ž</t>
  </si>
  <si>
    <t>Validación Email</t>
  </si>
  <si>
    <t>Correo Electrónico:</t>
  </si>
  <si>
    <t>Y(ESERROR(HALLAR(" ",CELDA("contents"))),NO(ESERROR(HALLAR(".",CELDA("contents"),(HALLAR("@",CELDA("contents"),1)+2)))),(0=SUMA(SI(ESERR(HALLAR(Em,CELDA("contents"))),0,1))),LARGO(EXTRAE(CELDA("contents"),HALLAR(".",CELDA("contents"))+1,5))&gt;1)</t>
  </si>
  <si>
    <t>SOLICITUD DE AVALÚO</t>
  </si>
  <si>
    <t>INFORMACIÓN GENERAL</t>
  </si>
  <si>
    <t>Datos del Solicitante</t>
  </si>
  <si>
    <t>Nombre completo del solicitante:</t>
  </si>
  <si>
    <t>Tipo de tasación:</t>
  </si>
  <si>
    <t>Tipo de solicitud:</t>
  </si>
  <si>
    <t>FINCA</t>
  </si>
  <si>
    <t>FOLIO</t>
  </si>
  <si>
    <t>LIBRO</t>
  </si>
  <si>
    <t>DEPARTAMENTO</t>
  </si>
  <si>
    <t>USO EXCLUSIVO DEL ÁREA DE AVALÚOS E INSPECCIONES</t>
  </si>
  <si>
    <t>FIRMAS DE ACEPTACIÓN</t>
  </si>
  <si>
    <t>Fecha ingreso de solicitud:</t>
  </si>
  <si>
    <t>Fecha de visita:</t>
  </si>
  <si>
    <t>Nombre del inspector:</t>
  </si>
  <si>
    <t>Información complementaria</t>
  </si>
  <si>
    <t>Cantidad de niveles:</t>
  </si>
  <si>
    <t>Terreno</t>
  </si>
  <si>
    <t>Correlativo interno:</t>
  </si>
  <si>
    <t>Firma y Sello del Personal de Bantrab</t>
  </si>
  <si>
    <t>Nombre de la persona que mostrará el inmueble:</t>
  </si>
  <si>
    <t>Tipo de Informe:</t>
  </si>
  <si>
    <t>Tipo de Garantía:</t>
  </si>
  <si>
    <t>Dirección completa del inmueble a valuar:</t>
  </si>
  <si>
    <r>
      <t xml:space="preserve">Recibo de servicios públicos
</t>
    </r>
    <r>
      <rPr>
        <sz val="6"/>
        <color theme="1"/>
        <rFont val="Verdana"/>
        <family val="2"/>
      </rPr>
      <t>(indispensable la copia de un servicio)</t>
    </r>
  </si>
  <si>
    <t>Yo,</t>
  </si>
  <si>
    <t>Especifique:</t>
  </si>
  <si>
    <t>Observaciones:</t>
  </si>
  <si>
    <r>
      <t xml:space="preserve">Avalúo anterior 
</t>
    </r>
    <r>
      <rPr>
        <sz val="6"/>
        <color theme="1"/>
        <rFont val="Verdana"/>
        <family val="2"/>
      </rPr>
      <t xml:space="preserve">(si posee)
</t>
    </r>
  </si>
  <si>
    <t>Características del Informe de Avalúo</t>
  </si>
  <si>
    <t>Información Registral del Inmueble a Valuar</t>
  </si>
  <si>
    <t>Firma del Solicitante</t>
  </si>
  <si>
    <r>
      <t>Teléfonos</t>
    </r>
    <r>
      <rPr>
        <sz val="7"/>
        <color rgb="FF000000"/>
        <rFont val="Verdana"/>
        <family val="2"/>
      </rPr>
      <t>:</t>
    </r>
  </si>
  <si>
    <t>_______________________________________________________________________</t>
  </si>
  <si>
    <t>Área que solicita Avalúo:</t>
  </si>
  <si>
    <t>Constancia Estado Matricular
(DICABI)</t>
  </si>
  <si>
    <t>Fotocopia de Recibo IUSI
(Reciente)</t>
  </si>
  <si>
    <t>* Para Inspección y actualización deberá presentar obligatoriamente el avalúo anterior./ Las certificaciones de Registro General de la Propiedad, Certificación de Dirección Catastral Municipal,  no deberán sobrepasar los 6 meses de emitidas</t>
  </si>
  <si>
    <t>autorizo al personal de Grupo Financiero Bantrab para que realice la inspección física del (de los) inmueble (s). Hago constar que el (los) inmueble (s) que mostraré el día y hora establecidos, corresponde (n) a la dirección y datos registrales consignados anteriormente.</t>
  </si>
  <si>
    <t>Documentos Requeridos que Deben ir Adjuntos</t>
  </si>
  <si>
    <t xml:space="preserve">Fotocopia certificación Registro General de la Propiedad </t>
  </si>
  <si>
    <t xml:space="preserve">Fotocopia de Certificación de Dirección Catastral Municipal </t>
  </si>
  <si>
    <t xml:space="preserve">Plano de Registro del inmueble a valuar. </t>
  </si>
  <si>
    <t>Banca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</si>
</sst>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\ \-\ 0000"/>
  </numFmts>
  <fonts count="27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0"/>
      <name val="Arial"/>
      <family val="2"/>
    </font>
    <font>
      <sz val="8"/>
      <color indexed="8"/>
      <name val="Verdana"/>
      <family val="2"/>
    </font>
    <font>
      <sz val="7"/>
      <name val="Verdana"/>
      <family val="2"/>
    </font>
    <font>
      <b/>
      <sz val="8"/>
      <name val="Verdana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b/>
      <sz val="9"/>
      <color theme="0"/>
      <name val="Verdana"/>
      <family val="2"/>
    </font>
    <font>
      <sz val="11"/>
      <color theme="1"/>
      <name val="Verdana"/>
      <family val="2"/>
    </font>
    <font>
      <sz val="7"/>
      <color theme="1" tint="0.499984740745262"/>
      <name val="Verdana"/>
      <family val="2"/>
    </font>
    <font>
      <sz val="7"/>
      <color theme="1"/>
      <name val="Verdana"/>
      <family val="2"/>
    </font>
    <font>
      <sz val="7"/>
      <color theme="1" tint="4.9989318521683403E-2"/>
      <name val="Verdana"/>
      <family val="2"/>
    </font>
    <font>
      <b/>
      <sz val="12"/>
      <color theme="1"/>
      <name val="Arial Black"/>
      <family val="2"/>
    </font>
    <font>
      <sz val="7"/>
      <color theme="0" tint="-0.34998626667073579"/>
      <name val="Verdana"/>
      <family val="2"/>
    </font>
    <font>
      <sz val="7"/>
      <color rgb="FF000000"/>
      <name val="Verdana"/>
      <family val="2"/>
    </font>
    <font>
      <i/>
      <sz val="7"/>
      <color theme="1" tint="0.499984740745262"/>
      <name val="Verdana"/>
      <family val="2"/>
    </font>
    <font>
      <sz val="7"/>
      <color rgb="FF808080"/>
      <name val="Verdana"/>
      <family val="2"/>
    </font>
    <font>
      <i/>
      <sz val="7"/>
      <color rgb="FF808080"/>
      <name val="Verdana"/>
      <family val="2"/>
    </font>
    <font>
      <sz val="7"/>
      <color theme="0" tint="-0.499984740745262"/>
      <name val="Verdana"/>
      <family val="2"/>
    </font>
    <font>
      <sz val="6"/>
      <color theme="1"/>
      <name val="Verdana"/>
      <family val="2"/>
    </font>
    <font>
      <i/>
      <sz val="7"/>
      <color theme="0" tint="-0.499984740745262"/>
      <name val="Verdana"/>
      <family val="2"/>
    </font>
    <font>
      <u/>
      <sz val="11"/>
      <color theme="10"/>
      <name val="Calibri"/>
      <family val="2"/>
      <scheme val="minor"/>
    </font>
    <font>
      <u/>
      <sz val="7"/>
      <color rgb="FF808080"/>
      <name val="Verdana"/>
      <family val="2"/>
    </font>
    <font>
      <sz val="8"/>
      <color rgb="FF000000"/>
      <name val="Verdana"/>
      <family val="2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AFB3"/>
        <bgColor indexed="64"/>
      </patternFill>
    </fill>
    <fill>
      <patternFill patternType="solid">
        <fgColor rgb="FFD4D3D4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theme="0" tint="-0.24994659260841701"/>
      </right>
      <top style="thin">
        <color rgb="FFBFBFBF"/>
      </top>
      <bottom/>
      <diagonal/>
    </border>
    <border>
      <left style="thin">
        <color theme="0" tint="-0.24994659260841701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theme="0" tint="-0.24994659260841701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dotted">
        <color rgb="FFD2D2D2"/>
      </right>
      <top/>
      <bottom/>
      <diagonal/>
    </border>
    <border>
      <left style="dotted">
        <color rgb="FFD2D2D2"/>
      </left>
      <right style="dotted">
        <color rgb="FFD2D2D2"/>
      </right>
      <top/>
      <bottom/>
      <diagonal/>
    </border>
    <border>
      <left style="dotted">
        <color rgb="FFD2D2D2"/>
      </left>
      <right/>
      <top/>
      <bottom/>
      <diagonal/>
    </border>
    <border>
      <left style="thin">
        <color rgb="FFBFBFBF"/>
      </left>
      <right/>
      <top/>
      <bottom style="thin">
        <color theme="0" tint="-0.24994659260841701"/>
      </bottom>
      <diagonal/>
    </border>
    <border>
      <left style="thin">
        <color rgb="FF04AFB3"/>
      </left>
      <right/>
      <top style="thin">
        <color rgb="FF04AFB3"/>
      </top>
      <bottom style="thin">
        <color rgb="FF04AFB3"/>
      </bottom>
      <diagonal/>
    </border>
    <border>
      <left/>
      <right/>
      <top style="thin">
        <color rgb="FF04AFB3"/>
      </top>
      <bottom style="thin">
        <color rgb="FF04AFB3"/>
      </bottom>
      <diagonal/>
    </border>
    <border>
      <left/>
      <right style="thin">
        <color rgb="FF04AFB3"/>
      </right>
      <top style="thin">
        <color rgb="FF04AFB3"/>
      </top>
      <bottom style="thin">
        <color rgb="FF04AFB3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4" xfId="3" applyBorder="1" applyAlignment="1">
      <alignment horizontal="center" vertical="center" wrapText="1"/>
    </xf>
    <xf numFmtId="0" fontId="3" fillId="0" borderId="5" xfId="3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3" fillId="0" borderId="5" xfId="3" quotePrefix="1" applyBorder="1" applyAlignment="1">
      <alignment horizontal="center" vertical="center" wrapText="1"/>
    </xf>
    <xf numFmtId="0" fontId="3" fillId="0" borderId="6" xfId="3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2" xfId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 applyAlignment="1">
      <alignment vertical="top" wrapText="1"/>
    </xf>
    <xf numFmtId="165" fontId="17" fillId="0" borderId="0" xfId="0" applyNumberFormat="1" applyFont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5" fillId="0" borderId="19" xfId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0" fontId="13" fillId="0" borderId="20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13" fillId="0" borderId="27" xfId="1" applyFont="1" applyBorder="1" applyAlignment="1">
      <alignment horizontal="center"/>
    </xf>
    <xf numFmtId="0" fontId="13" fillId="0" borderId="26" xfId="1" applyFont="1" applyBorder="1" applyAlignment="1">
      <alignment horizontal="center"/>
    </xf>
    <xf numFmtId="0" fontId="17" fillId="0" borderId="9" xfId="0" applyFont="1" applyBorder="1" applyAlignment="1">
      <alignment horizontal="left"/>
    </xf>
    <xf numFmtId="0" fontId="20" fillId="0" borderId="17" xfId="1" applyFont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0" fillId="2" borderId="0" xfId="0" applyFill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0" fillId="0" borderId="20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0" fillId="0" borderId="17" xfId="0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0" fillId="0" borderId="0" xfId="0"/>
    <xf numFmtId="0" fontId="21" fillId="0" borderId="0" xfId="0" applyFont="1" applyAlignment="1">
      <alignment vertical="center" wrapText="1"/>
    </xf>
    <xf numFmtId="49" fontId="19" fillId="0" borderId="19" xfId="0" applyNumberFormat="1" applyFont="1" applyBorder="1" applyAlignment="1" applyProtection="1">
      <alignment horizontal="center" vertical="center" wrapText="1"/>
      <protection locked="0"/>
    </xf>
    <xf numFmtId="49" fontId="19" fillId="0" borderId="14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28" xfId="0" applyNumberFormat="1" applyFont="1" applyBorder="1" applyAlignment="1" applyProtection="1">
      <alignment horizontal="center" vertical="center" wrapText="1"/>
      <protection locked="0"/>
    </xf>
    <xf numFmtId="49" fontId="19" fillId="0" borderId="29" xfId="0" applyNumberFormat="1" applyFont="1" applyBorder="1" applyAlignment="1" applyProtection="1">
      <alignment horizontal="center" vertical="center" wrapText="1"/>
      <protection locked="0"/>
    </xf>
    <xf numFmtId="49" fontId="19" fillId="0" borderId="30" xfId="0" applyNumberFormat="1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49" fontId="19" fillId="0" borderId="20" xfId="0" applyNumberFormat="1" applyFont="1" applyBorder="1" applyAlignment="1" applyProtection="1">
      <alignment horizontal="center" vertical="center" wrapText="1"/>
      <protection locked="0"/>
    </xf>
    <xf numFmtId="49" fontId="19" fillId="0" borderId="17" xfId="0" applyNumberFormat="1" applyFont="1" applyBorder="1" applyAlignment="1" applyProtection="1">
      <alignment horizontal="center" vertical="center" wrapText="1"/>
      <protection locked="0"/>
    </xf>
    <xf numFmtId="49" fontId="19" fillId="0" borderId="26" xfId="0" applyNumberFormat="1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>
      <alignment horizontal="justify" vertical="top" wrapText="1"/>
    </xf>
    <xf numFmtId="0" fontId="5" fillId="0" borderId="1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 wrapText="1"/>
    </xf>
    <xf numFmtId="164" fontId="17" fillId="0" borderId="26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7" fillId="0" borderId="2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5" fillId="0" borderId="19" xfId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0" fontId="13" fillId="0" borderId="20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164" fontId="17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" fontId="19" fillId="0" borderId="16" xfId="0" applyNumberFormat="1" applyFont="1" applyBorder="1" applyAlignment="1" applyProtection="1">
      <alignment horizontal="center" vertical="center" wrapText="1"/>
      <protection locked="0"/>
    </xf>
    <xf numFmtId="1" fontId="19" fillId="0" borderId="17" xfId="0" applyNumberFormat="1" applyFont="1" applyBorder="1" applyAlignment="1" applyProtection="1">
      <alignment horizontal="center" vertical="center" wrapText="1"/>
      <protection locked="0"/>
    </xf>
    <xf numFmtId="1" fontId="19" fillId="0" borderId="26" xfId="0" applyNumberFormat="1" applyFont="1" applyBorder="1" applyAlignment="1" applyProtection="1">
      <alignment horizontal="center" vertical="center" wrapText="1"/>
      <protection locked="0"/>
    </xf>
    <xf numFmtId="49" fontId="19" fillId="0" borderId="32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Alignment="1" applyProtection="1">
      <alignment horizontal="center" vertical="center" wrapText="1"/>
      <protection locked="0"/>
    </xf>
    <xf numFmtId="49" fontId="19" fillId="0" borderId="31" xfId="0" applyNumberFormat="1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16" fillId="0" borderId="19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24" fillId="0" borderId="20" xfId="4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49" fontId="17" fillId="0" borderId="8" xfId="0" applyNumberFormat="1" applyFont="1" applyBorder="1" applyAlignment="1" applyProtection="1">
      <alignment horizontal="center" vertical="center"/>
      <protection locked="0"/>
    </xf>
    <xf numFmtId="49" fontId="17" fillId="0" borderId="9" xfId="0" applyNumberFormat="1" applyFont="1" applyBorder="1" applyAlignment="1" applyProtection="1">
      <alignment horizontal="center" vertical="center"/>
      <protection locked="0"/>
    </xf>
    <xf numFmtId="49" fontId="17" fillId="0" borderId="7" xfId="0" applyNumberFormat="1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165" fontId="22" fillId="0" borderId="33" xfId="0" applyNumberFormat="1" applyFont="1" applyBorder="1" applyAlignment="1" applyProtection="1">
      <alignment horizontal="center" vertical="center" wrapText="1"/>
      <protection locked="0"/>
    </xf>
    <xf numFmtId="165" fontId="22" fillId="0" borderId="34" xfId="0" applyNumberFormat="1" applyFont="1" applyBorder="1" applyAlignment="1" applyProtection="1">
      <alignment horizontal="center" vertical="center" wrapText="1"/>
      <protection locked="0"/>
    </xf>
    <xf numFmtId="165" fontId="22" fillId="0" borderId="35" xfId="0" applyNumberFormat="1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1" fontId="19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center" vertical="center" wrapText="1"/>
    </xf>
    <xf numFmtId="1" fontId="19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7" fillId="0" borderId="10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0" fillId="0" borderId="3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7" xfId="0" applyBorder="1" applyAlignment="1">
      <alignment vertical="top" wrapText="1"/>
    </xf>
    <xf numFmtId="0" fontId="12" fillId="0" borderId="19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165" fontId="17" fillId="0" borderId="17" xfId="0" applyNumberFormat="1" applyFont="1" applyBorder="1" applyAlignment="1" applyProtection="1">
      <alignment horizontal="center" vertical="center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horizontal="left" vertical="center"/>
    </xf>
    <xf numFmtId="0" fontId="12" fillId="0" borderId="14" xfId="0" applyFont="1" applyBorder="1" applyAlignment="1">
      <alignment vertical="top" wrapText="1"/>
    </xf>
    <xf numFmtId="0" fontId="12" fillId="0" borderId="27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17" xfId="0" applyFont="1" applyBorder="1" applyAlignment="1">
      <alignment vertical="top" wrapText="1"/>
    </xf>
    <xf numFmtId="0" fontId="12" fillId="0" borderId="26" xfId="0" applyFont="1" applyBorder="1" applyAlignment="1">
      <alignment vertical="top" wrapText="1"/>
    </xf>
    <xf numFmtId="0" fontId="12" fillId="0" borderId="14" xfId="0" applyFont="1" applyBorder="1" applyAlignment="1">
      <alignment horizontal="left" vertical="justify" wrapText="1"/>
    </xf>
    <xf numFmtId="0" fontId="12" fillId="0" borderId="17" xfId="0" applyFont="1" applyBorder="1" applyAlignment="1">
      <alignment horizontal="left" vertical="justify" wrapText="1"/>
    </xf>
    <xf numFmtId="0" fontId="4" fillId="4" borderId="2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19" fillId="0" borderId="19" xfId="1" applyFont="1" applyBorder="1" applyAlignment="1" applyProtection="1">
      <alignment horizontal="center" vertical="center"/>
      <protection locked="0"/>
    </xf>
    <xf numFmtId="0" fontId="19" fillId="0" borderId="14" xfId="1" applyFont="1" applyBorder="1" applyAlignment="1" applyProtection="1">
      <alignment horizontal="center" vertical="center"/>
      <protection locked="0"/>
    </xf>
    <xf numFmtId="0" fontId="19" fillId="0" borderId="27" xfId="1" applyFont="1" applyBorder="1" applyAlignment="1" applyProtection="1">
      <alignment horizontal="center" vertical="center"/>
      <protection locked="0"/>
    </xf>
    <xf numFmtId="0" fontId="19" fillId="0" borderId="28" xfId="1" applyFont="1" applyBorder="1" applyAlignment="1" applyProtection="1">
      <alignment horizontal="center" vertical="center"/>
      <protection locked="0"/>
    </xf>
    <xf numFmtId="0" fontId="19" fillId="0" borderId="29" xfId="1" applyFont="1" applyBorder="1" applyAlignment="1" applyProtection="1">
      <alignment horizontal="center" vertical="center"/>
      <protection locked="0"/>
    </xf>
    <xf numFmtId="0" fontId="19" fillId="0" borderId="30" xfId="1" applyFont="1" applyBorder="1" applyAlignment="1" applyProtection="1">
      <alignment horizontal="center" vertical="center"/>
      <protection locked="0"/>
    </xf>
    <xf numFmtId="0" fontId="19" fillId="0" borderId="19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0" xfId="0" applyFont="1" applyAlignment="1">
      <alignment vertical="center" wrapText="1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_Validaciónes" xfId="3" xr:uid="{00000000-0005-0000-0000-000004000000}"/>
  </cellStyles>
  <dxfs count="73">
    <dxf>
      <fill>
        <patternFill>
          <bgColor theme="0" tint="-4.9989318521683403E-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FFFE6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E6"/>
        </patternFill>
      </fill>
    </dxf>
    <dxf>
      <fill>
        <patternFill>
          <bgColor theme="0" tint="-4.9989318521683403E-2"/>
        </patternFill>
      </fill>
    </dxf>
    <dxf>
      <numFmt numFmtId="166" formatCode=";;;"/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FFFE6"/>
        </patternFill>
      </fill>
    </dxf>
    <dxf>
      <fill>
        <patternFill>
          <bgColor rgb="FFF2F2F2"/>
        </patternFill>
      </fill>
    </dxf>
  </dxfs>
  <tableStyles count="0" defaultTableStyle="TableStyleMedium2" defaultPivotStyle="PivotStyleLight16"/>
  <colors>
    <mruColors>
      <color rgb="FF808080"/>
      <color rgb="FFD4D3D4"/>
      <color rgb="FFF2F2F2"/>
      <color rgb="FF04AFB3"/>
      <color rgb="FFFFFFE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DW$2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lockText="1" noThreeD="1"/>
</file>

<file path=xl/ctrlProps/ctrlProp14.xml><?xml version="1.0" encoding="utf-8"?>
<formControlPr xmlns="http://schemas.microsoft.com/office/spreadsheetml/2009/9/main" objectType="Radio" firstButton="1" fmlaLink="DV24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fmlaLink="$DW$24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Radio" checked="Checked" firstButton="1" fmlaLink="$DV$2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42</xdr:row>
          <xdr:rowOff>31750</xdr:rowOff>
        </xdr:from>
        <xdr:to>
          <xdr:col>4</xdr:col>
          <xdr:colOff>12700</xdr:colOff>
          <xdr:row>42</xdr:row>
          <xdr:rowOff>184150</xdr:rowOff>
        </xdr:to>
        <xdr:sp macro="" textlink="">
          <xdr:nvSpPr>
            <xdr:cNvPr id="6429" name="Check Box 285" hidden="1">
              <a:extLst>
                <a:ext uri="{63B3BB69-23CF-44E3-9099-C40C66FF867C}">
                  <a14:compatExt spid="_x0000_s6429"/>
                </a:ext>
                <a:ext uri="{FF2B5EF4-FFF2-40B4-BE49-F238E27FC236}">
                  <a16:creationId xmlns:a16="http://schemas.microsoft.com/office/drawing/2014/main" id="{00000000-0008-0000-0000-00001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69850</xdr:colOff>
          <xdr:row>42</xdr:row>
          <xdr:rowOff>31750</xdr:rowOff>
        </xdr:from>
        <xdr:to>
          <xdr:col>59</xdr:col>
          <xdr:colOff>57150</xdr:colOff>
          <xdr:row>42</xdr:row>
          <xdr:rowOff>184150</xdr:rowOff>
        </xdr:to>
        <xdr:sp macro="" textlink="">
          <xdr:nvSpPr>
            <xdr:cNvPr id="6432" name="Check Box 288" hidden="1">
              <a:extLst>
                <a:ext uri="{63B3BB69-23CF-44E3-9099-C40C66FF867C}">
                  <a14:compatExt spid="_x0000_s6432"/>
                </a:ext>
                <a:ext uri="{FF2B5EF4-FFF2-40B4-BE49-F238E27FC236}">
                  <a16:creationId xmlns:a16="http://schemas.microsoft.com/office/drawing/2014/main" id="{00000000-0008-0000-0000-00002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50800</xdr:colOff>
          <xdr:row>42</xdr:row>
          <xdr:rowOff>31750</xdr:rowOff>
        </xdr:from>
        <xdr:to>
          <xdr:col>89</xdr:col>
          <xdr:colOff>50800</xdr:colOff>
          <xdr:row>42</xdr:row>
          <xdr:rowOff>184150</xdr:rowOff>
        </xdr:to>
        <xdr:sp macro="" textlink="">
          <xdr:nvSpPr>
            <xdr:cNvPr id="6433" name="Check Box 289" hidden="1">
              <a:extLst>
                <a:ext uri="{63B3BB69-23CF-44E3-9099-C40C66FF867C}">
                  <a14:compatExt spid="_x0000_s6433"/>
                </a:ext>
                <a:ext uri="{FF2B5EF4-FFF2-40B4-BE49-F238E27FC236}">
                  <a16:creationId xmlns:a16="http://schemas.microsoft.com/office/drawing/2014/main" id="{00000000-0008-0000-0000-00002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12700</xdr:colOff>
          <xdr:row>42</xdr:row>
          <xdr:rowOff>31750</xdr:rowOff>
        </xdr:from>
        <xdr:to>
          <xdr:col>24</xdr:col>
          <xdr:colOff>12700</xdr:colOff>
          <xdr:row>42</xdr:row>
          <xdr:rowOff>184150</xdr:rowOff>
        </xdr:to>
        <xdr:sp macro="" textlink="">
          <xdr:nvSpPr>
            <xdr:cNvPr id="6434" name="Check Box 290" hidden="1">
              <a:extLst>
                <a:ext uri="{63B3BB69-23CF-44E3-9099-C40C66FF867C}">
                  <a14:compatExt spid="_x0000_s6434"/>
                </a:ext>
                <a:ext uri="{FF2B5EF4-FFF2-40B4-BE49-F238E27FC236}">
                  <a16:creationId xmlns:a16="http://schemas.microsoft.com/office/drawing/2014/main" id="{00000000-0008-0000-0000-00002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74</xdr:col>
          <xdr:colOff>19050</xdr:colOff>
          <xdr:row>22</xdr:row>
          <xdr:rowOff>19050</xdr:rowOff>
        </xdr:to>
        <xdr:grpSp>
          <xdr:nvGrpSpPr>
            <xdr:cNvPr id="2" name="Grup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58615" y="2642577"/>
              <a:ext cx="4297973" cy="248627"/>
              <a:chOff x="55563" y="3103533"/>
              <a:chExt cx="4075112" cy="249236"/>
            </a:xfrm>
          </xdr:grpSpPr>
          <xdr:sp macro="" textlink="">
            <xdr:nvSpPr>
              <xdr:cNvPr id="6438" name="Option Button 294" hidden="1">
                <a:extLst>
                  <a:ext uri="{63B3BB69-23CF-44E3-9099-C40C66FF867C}">
                    <a14:compatExt spid="_x0000_s6438"/>
                  </a:ext>
                  <a:ext uri="{FF2B5EF4-FFF2-40B4-BE49-F238E27FC236}">
                    <a16:creationId xmlns:a16="http://schemas.microsoft.com/office/drawing/2014/main" id="{00000000-0008-0000-0000-000026190000}"/>
                  </a:ext>
                </a:extLst>
              </xdr:cNvPr>
              <xdr:cNvSpPr/>
            </xdr:nvSpPr>
            <xdr:spPr bwMode="auto">
              <a:xfrm>
                <a:off x="100007" y="3121023"/>
                <a:ext cx="908056" cy="2111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Crédito Nuevo</a:t>
                </a:r>
              </a:p>
            </xdr:txBody>
          </xdr:sp>
          <xdr:sp macro="" textlink="">
            <xdr:nvSpPr>
              <xdr:cNvPr id="6439" name="Option Button 295" hidden="1">
                <a:extLst>
                  <a:ext uri="{63B3BB69-23CF-44E3-9099-C40C66FF867C}">
                    <a14:compatExt spid="_x0000_s6439"/>
                  </a:ext>
                  <a:ext uri="{FF2B5EF4-FFF2-40B4-BE49-F238E27FC236}">
                    <a16:creationId xmlns:a16="http://schemas.microsoft.com/office/drawing/2014/main" id="{00000000-0008-0000-0000-000027190000}"/>
                  </a:ext>
                </a:extLst>
              </xdr:cNvPr>
              <xdr:cNvSpPr/>
            </xdr:nvSpPr>
            <xdr:spPr bwMode="auto">
              <a:xfrm>
                <a:off x="1211261" y="3116260"/>
                <a:ext cx="701674" cy="2206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Novación</a:t>
                </a:r>
              </a:p>
            </xdr:txBody>
          </xdr:sp>
          <xdr:sp macro="" textlink="">
            <xdr:nvSpPr>
              <xdr:cNvPr id="6440" name="Option Button 296" hidden="1">
                <a:extLst>
                  <a:ext uri="{63B3BB69-23CF-44E3-9099-C40C66FF867C}">
                    <a14:compatExt spid="_x0000_s6440"/>
                  </a:ext>
                  <a:ext uri="{FF2B5EF4-FFF2-40B4-BE49-F238E27FC236}">
                    <a16:creationId xmlns:a16="http://schemas.microsoft.com/office/drawing/2014/main" id="{00000000-0008-0000-0000-000028190000}"/>
                  </a:ext>
                </a:extLst>
              </xdr:cNvPr>
              <xdr:cNvSpPr/>
            </xdr:nvSpPr>
            <xdr:spPr bwMode="auto">
              <a:xfrm>
                <a:off x="2085969" y="3116260"/>
                <a:ext cx="1025524" cy="2206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Reestructuración</a:t>
                </a:r>
              </a:p>
            </xdr:txBody>
          </xdr:sp>
          <xdr:sp macro="" textlink="">
            <xdr:nvSpPr>
              <xdr:cNvPr id="6441" name="Option Button 297" hidden="1">
                <a:extLst>
                  <a:ext uri="{63B3BB69-23CF-44E3-9099-C40C66FF867C}">
                    <a14:compatExt spid="_x0000_s6441"/>
                  </a:ext>
                  <a:ext uri="{FF2B5EF4-FFF2-40B4-BE49-F238E27FC236}">
                    <a16:creationId xmlns:a16="http://schemas.microsoft.com/office/drawing/2014/main" id="{00000000-0008-0000-0000-000029190000}"/>
                  </a:ext>
                </a:extLst>
              </xdr:cNvPr>
              <xdr:cNvSpPr/>
            </xdr:nvSpPr>
            <xdr:spPr bwMode="auto">
              <a:xfrm>
                <a:off x="3335330" y="3121023"/>
                <a:ext cx="657225" cy="2111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Prórroga</a:t>
                </a:r>
              </a:p>
            </xdr:txBody>
          </xdr:sp>
          <xdr:sp macro="" textlink="">
            <xdr:nvSpPr>
              <xdr:cNvPr id="6442" name="Group Box 298" hidden="1">
                <a:extLst>
                  <a:ext uri="{63B3BB69-23CF-44E3-9099-C40C66FF867C}">
                    <a14:compatExt spid="_x0000_s6442"/>
                  </a:ext>
                  <a:ext uri="{FF2B5EF4-FFF2-40B4-BE49-F238E27FC236}">
                    <a16:creationId xmlns:a16="http://schemas.microsoft.com/office/drawing/2014/main" id="{00000000-0008-0000-0000-00002A190000}"/>
                  </a:ext>
                </a:extLst>
              </xdr:cNvPr>
              <xdr:cNvSpPr/>
            </xdr:nvSpPr>
            <xdr:spPr bwMode="auto">
              <a:xfrm>
                <a:off x="55563" y="3103533"/>
                <a:ext cx="4075112" cy="24923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Cuadro de grupo 298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73</xdr:col>
          <xdr:colOff>47625</xdr:colOff>
          <xdr:row>17</xdr:row>
          <xdr:rowOff>31751</xdr:rowOff>
        </xdr:from>
        <xdr:to>
          <xdr:col>123</xdr:col>
          <xdr:colOff>0</xdr:colOff>
          <xdr:row>22</xdr:row>
          <xdr:rowOff>123825</xdr:rowOff>
        </xdr:to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4326548" y="2342174"/>
              <a:ext cx="2824529" cy="647455"/>
              <a:chOff x="4103686" y="2794020"/>
              <a:chExt cx="3090428" cy="682628"/>
            </a:xfrm>
          </xdr:grpSpPr>
          <xdr:sp macro="" textlink="">
            <xdr:nvSpPr>
              <xdr:cNvPr id="6447" name="Group Box 303" hidden="1">
                <a:extLst>
                  <a:ext uri="{63B3BB69-23CF-44E3-9099-C40C66FF867C}">
                    <a14:compatExt spid="_x0000_s6447"/>
                  </a:ext>
                  <a:ext uri="{FF2B5EF4-FFF2-40B4-BE49-F238E27FC236}">
                    <a16:creationId xmlns:a16="http://schemas.microsoft.com/office/drawing/2014/main" id="{00000000-0008-0000-0000-00002F190000}"/>
                  </a:ext>
                </a:extLst>
              </xdr:cNvPr>
              <xdr:cNvSpPr/>
            </xdr:nvSpPr>
            <xdr:spPr bwMode="auto">
              <a:xfrm>
                <a:off x="4103686" y="2794020"/>
                <a:ext cx="3090428" cy="68262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Cuadro de grupo 303</a:t>
                </a:r>
              </a:p>
            </xdr:txBody>
          </xdr:sp>
          <xdr:sp macro="" textlink="">
            <xdr:nvSpPr>
              <xdr:cNvPr id="6451" name="Option Button 307" hidden="1">
                <a:extLst>
                  <a:ext uri="{63B3BB69-23CF-44E3-9099-C40C66FF867C}">
                    <a14:compatExt spid="_x0000_s6451"/>
                  </a:ext>
                  <a:ext uri="{FF2B5EF4-FFF2-40B4-BE49-F238E27FC236}">
                    <a16:creationId xmlns:a16="http://schemas.microsoft.com/office/drawing/2014/main" id="{00000000-0008-0000-0000-000033190000}"/>
                  </a:ext>
                </a:extLst>
              </xdr:cNvPr>
              <xdr:cNvSpPr/>
            </xdr:nvSpPr>
            <xdr:spPr bwMode="auto">
              <a:xfrm>
                <a:off x="4903249" y="3107558"/>
                <a:ext cx="1024154" cy="2253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Actualización*</a:t>
                </a:r>
              </a:p>
            </xdr:txBody>
          </xdr:sp>
          <xdr:sp macro="" textlink="">
            <xdr:nvSpPr>
              <xdr:cNvPr id="6454" name="Option Button 310" hidden="1">
                <a:extLst>
                  <a:ext uri="{63B3BB69-23CF-44E3-9099-C40C66FF867C}">
                    <a14:compatExt spid="_x0000_s6454"/>
                  </a:ext>
                  <a:ext uri="{FF2B5EF4-FFF2-40B4-BE49-F238E27FC236}">
                    <a16:creationId xmlns:a16="http://schemas.microsoft.com/office/drawing/2014/main" id="{00000000-0008-0000-0000-000036190000}"/>
                  </a:ext>
                </a:extLst>
              </xdr:cNvPr>
              <xdr:cNvSpPr/>
            </xdr:nvSpPr>
            <xdr:spPr bwMode="auto">
              <a:xfrm>
                <a:off x="5941656" y="3109122"/>
                <a:ext cx="1185863" cy="2111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Inspección*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31750</xdr:colOff>
          <xdr:row>20</xdr:row>
          <xdr:rowOff>127000</xdr:rowOff>
        </xdr:from>
        <xdr:to>
          <xdr:col>84</xdr:col>
          <xdr:colOff>57150</xdr:colOff>
          <xdr:row>21</xdr:row>
          <xdr:rowOff>222250</xdr:rowOff>
        </xdr:to>
        <xdr:sp macro="" textlink="">
          <xdr:nvSpPr>
            <xdr:cNvPr id="6457" name="Option Button 313" hidden="1">
              <a:extLst>
                <a:ext uri="{63B3BB69-23CF-44E3-9099-C40C66FF867C}">
                  <a14:compatExt spid="_x0000_s6457"/>
                </a:ext>
                <a:ext uri="{FF2B5EF4-FFF2-40B4-BE49-F238E27FC236}">
                  <a16:creationId xmlns:a16="http://schemas.microsoft.com/office/drawing/2014/main" id="{00000000-0008-0000-0000-00003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s-G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Nuevo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12707</xdr:colOff>
          <xdr:row>21</xdr:row>
          <xdr:rowOff>211138</xdr:rowOff>
        </xdr:from>
        <xdr:to>
          <xdr:col>108</xdr:col>
          <xdr:colOff>8</xdr:colOff>
          <xdr:row>24</xdr:row>
          <xdr:rowOff>71438</xdr:rowOff>
        </xdr:to>
        <xdr:grpSp>
          <xdr:nvGrpSpPr>
            <xdr:cNvPr id="4" name="Grupo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2240092" y="2853715"/>
              <a:ext cx="4090378" cy="441569"/>
              <a:chOff x="7839076" y="869953"/>
              <a:chExt cx="3876674" cy="447671"/>
            </a:xfrm>
          </xdr:grpSpPr>
          <xdr:sp macro="" textlink="">
            <xdr:nvSpPr>
              <xdr:cNvPr id="6463" name="Option Button 319" hidden="1">
                <a:extLst>
                  <a:ext uri="{63B3BB69-23CF-44E3-9099-C40C66FF867C}">
                    <a14:compatExt spid="_x0000_s6463"/>
                  </a:ext>
                  <a:ext uri="{FF2B5EF4-FFF2-40B4-BE49-F238E27FC236}">
                    <a16:creationId xmlns:a16="http://schemas.microsoft.com/office/drawing/2014/main" id="{00000000-0008-0000-0000-00003F190000}"/>
                  </a:ext>
                </a:extLst>
              </xdr:cNvPr>
              <xdr:cNvSpPr/>
            </xdr:nvSpPr>
            <xdr:spPr bwMode="auto">
              <a:xfrm>
                <a:off x="8148647" y="1019175"/>
                <a:ext cx="606425" cy="2127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Terreno</a:t>
                </a:r>
              </a:p>
            </xdr:txBody>
          </xdr:sp>
          <xdr:sp macro="" textlink="">
            <xdr:nvSpPr>
              <xdr:cNvPr id="6465" name="Option Button 321" hidden="1">
                <a:extLst>
                  <a:ext uri="{63B3BB69-23CF-44E3-9099-C40C66FF867C}">
                    <a14:compatExt spid="_x0000_s6465"/>
                  </a:ext>
                  <a:ext uri="{FF2B5EF4-FFF2-40B4-BE49-F238E27FC236}">
                    <a16:creationId xmlns:a16="http://schemas.microsoft.com/office/drawing/2014/main" id="{00000000-0008-0000-0000-000041190000}"/>
                  </a:ext>
                </a:extLst>
              </xdr:cNvPr>
              <xdr:cNvSpPr/>
            </xdr:nvSpPr>
            <xdr:spPr bwMode="auto">
              <a:xfrm>
                <a:off x="8683634" y="1017587"/>
                <a:ext cx="563562" cy="2159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Finca</a:t>
                </a:r>
              </a:p>
            </xdr:txBody>
          </xdr:sp>
          <xdr:sp macro="" textlink="">
            <xdr:nvSpPr>
              <xdr:cNvPr id="6466" name="Option Button 322" hidden="1">
                <a:extLst>
                  <a:ext uri="{63B3BB69-23CF-44E3-9099-C40C66FF867C}">
                    <a14:compatExt spid="_x0000_s6466"/>
                  </a:ext>
                  <a:ext uri="{FF2B5EF4-FFF2-40B4-BE49-F238E27FC236}">
                    <a16:creationId xmlns:a16="http://schemas.microsoft.com/office/drawing/2014/main" id="{00000000-0008-0000-0000-000042190000}"/>
                  </a:ext>
                </a:extLst>
              </xdr:cNvPr>
              <xdr:cNvSpPr/>
            </xdr:nvSpPr>
            <xdr:spPr bwMode="auto">
              <a:xfrm>
                <a:off x="9188454" y="1015206"/>
                <a:ext cx="622300" cy="22066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Vivienda</a:t>
                </a:r>
              </a:p>
            </xdr:txBody>
          </xdr:sp>
          <xdr:sp macro="" textlink="">
            <xdr:nvSpPr>
              <xdr:cNvPr id="6467" name="Option Button 323" hidden="1">
                <a:extLst>
                  <a:ext uri="{63B3BB69-23CF-44E3-9099-C40C66FF867C}">
                    <a14:compatExt spid="_x0000_s6467"/>
                  </a:ext>
                  <a:ext uri="{FF2B5EF4-FFF2-40B4-BE49-F238E27FC236}">
                    <a16:creationId xmlns:a16="http://schemas.microsoft.com/office/drawing/2014/main" id="{00000000-0008-0000-0000-000043190000}"/>
                  </a:ext>
                </a:extLst>
              </xdr:cNvPr>
              <xdr:cNvSpPr/>
            </xdr:nvSpPr>
            <xdr:spPr bwMode="auto">
              <a:xfrm>
                <a:off x="9767895" y="1015206"/>
                <a:ext cx="598479" cy="2206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Edificio</a:t>
                </a:r>
              </a:p>
            </xdr:txBody>
          </xdr:sp>
          <xdr:sp macro="" textlink="">
            <xdr:nvSpPr>
              <xdr:cNvPr id="6470" name="Option Button 326" hidden="1">
                <a:extLst>
                  <a:ext uri="{63B3BB69-23CF-44E3-9099-C40C66FF867C}">
                    <a14:compatExt spid="_x0000_s6470"/>
                  </a:ext>
                  <a:ext uri="{FF2B5EF4-FFF2-40B4-BE49-F238E27FC236}">
                    <a16:creationId xmlns:a16="http://schemas.microsoft.com/office/drawing/2014/main" id="{00000000-0008-0000-0000-000046190000}"/>
                  </a:ext>
                </a:extLst>
              </xdr:cNvPr>
              <xdr:cNvSpPr/>
            </xdr:nvSpPr>
            <xdr:spPr bwMode="auto">
              <a:xfrm>
                <a:off x="10858499" y="1019175"/>
                <a:ext cx="539750" cy="2127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Otros</a:t>
                </a:r>
              </a:p>
            </xdr:txBody>
          </xdr:sp>
          <xdr:sp macro="" textlink="">
            <xdr:nvSpPr>
              <xdr:cNvPr id="6471" name="Group Box 327" hidden="1">
                <a:extLst>
                  <a:ext uri="{63B3BB69-23CF-44E3-9099-C40C66FF867C}">
                    <a14:compatExt spid="_x0000_s6471"/>
                  </a:ext>
                  <a:ext uri="{FF2B5EF4-FFF2-40B4-BE49-F238E27FC236}">
                    <a16:creationId xmlns:a16="http://schemas.microsoft.com/office/drawing/2014/main" id="{00000000-0008-0000-0000-000047190000}"/>
                  </a:ext>
                </a:extLst>
              </xdr:cNvPr>
              <xdr:cNvSpPr/>
            </xdr:nvSpPr>
            <xdr:spPr bwMode="auto">
              <a:xfrm>
                <a:off x="7839076" y="869953"/>
                <a:ext cx="3876674" cy="44767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Cuadro de grupo 327</a:t>
                </a:r>
              </a:p>
            </xdr:txBody>
          </xdr:sp>
          <xdr:sp macro="" textlink="">
            <xdr:nvSpPr>
              <xdr:cNvPr id="6472" name="Option Button 328" hidden="1">
                <a:extLst>
                  <a:ext uri="{63B3BB69-23CF-44E3-9099-C40C66FF867C}">
                    <a14:compatExt spid="_x0000_s6472"/>
                  </a:ext>
                  <a:ext uri="{FF2B5EF4-FFF2-40B4-BE49-F238E27FC236}">
                    <a16:creationId xmlns:a16="http://schemas.microsoft.com/office/drawing/2014/main" id="{00000000-0008-0000-0000-000048190000}"/>
                  </a:ext>
                </a:extLst>
              </xdr:cNvPr>
              <xdr:cNvSpPr/>
            </xdr:nvSpPr>
            <xdr:spPr bwMode="auto">
              <a:xfrm>
                <a:off x="10286998" y="1015996"/>
                <a:ext cx="587375" cy="2143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Bodega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62</xdr:col>
      <xdr:colOff>8283</xdr:colOff>
      <xdr:row>52</xdr:row>
      <xdr:rowOff>9687</xdr:rowOff>
    </xdr:from>
    <xdr:to>
      <xdr:col>73</xdr:col>
      <xdr:colOff>49696</xdr:colOff>
      <xdr:row>52</xdr:row>
      <xdr:rowOff>135687</xdr:rowOff>
    </xdr:to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551583" y="8496462"/>
          <a:ext cx="670063" cy="12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/>
        <a:lstStyle/>
        <a:p>
          <a:pPr algn="l"/>
          <a:r>
            <a:rPr lang="es-GT" sz="7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Nombre:</a:t>
          </a:r>
        </a:p>
      </xdr:txBody>
    </xdr:sp>
    <xdr:clientData/>
  </xdr:twoCellAnchor>
  <xdr:twoCellAnchor>
    <xdr:from>
      <xdr:col>62</xdr:col>
      <xdr:colOff>8283</xdr:colOff>
      <xdr:row>53</xdr:row>
      <xdr:rowOff>9687</xdr:rowOff>
    </xdr:from>
    <xdr:to>
      <xdr:col>73</xdr:col>
      <xdr:colOff>49696</xdr:colOff>
      <xdr:row>53</xdr:row>
      <xdr:rowOff>135687</xdr:rowOff>
    </xdr:to>
    <xdr:sp macro="" textlink="">
      <xdr:nvSpPr>
        <xdr:cNvPr id="41" name="2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551583" y="8639337"/>
          <a:ext cx="670063" cy="12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/>
        <a:lstStyle/>
        <a:p>
          <a:pPr algn="l"/>
          <a:r>
            <a:rPr lang="es-GT" sz="7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Puesto:</a:t>
          </a:r>
        </a:p>
      </xdr:txBody>
    </xdr:sp>
    <xdr:clientData/>
  </xdr:twoCellAnchor>
  <xdr:twoCellAnchor>
    <xdr:from>
      <xdr:col>1</xdr:col>
      <xdr:colOff>8283</xdr:colOff>
      <xdr:row>52</xdr:row>
      <xdr:rowOff>9687</xdr:rowOff>
    </xdr:from>
    <xdr:to>
      <xdr:col>12</xdr:col>
      <xdr:colOff>49696</xdr:colOff>
      <xdr:row>53</xdr:row>
      <xdr:rowOff>127000</xdr:rowOff>
    </xdr:to>
    <xdr:sp macro="" textlink="">
      <xdr:nvSpPr>
        <xdr:cNvPr id="42" name="2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63846" y="7066125"/>
          <a:ext cx="652600" cy="25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/>
        <a:lstStyle/>
        <a:p>
          <a:pPr algn="l"/>
          <a:r>
            <a:rPr lang="es-GT" sz="7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Nombre del</a:t>
          </a:r>
          <a:r>
            <a:rPr lang="es-GT" sz="7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Solicitante</a:t>
          </a:r>
          <a:r>
            <a:rPr lang="es-GT" sz="7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:</a:t>
          </a:r>
        </a:p>
      </xdr:txBody>
    </xdr:sp>
    <xdr:clientData/>
  </xdr:twoCellAnchor>
  <xdr:twoCellAnchor editAs="oneCell">
    <xdr:from>
      <xdr:col>1</xdr:col>
      <xdr:colOff>7941</xdr:colOff>
      <xdr:row>0</xdr:row>
      <xdr:rowOff>23814</xdr:rowOff>
    </xdr:from>
    <xdr:to>
      <xdr:col>37</xdr:col>
      <xdr:colOff>7941</xdr:colOff>
      <xdr:row>3</xdr:row>
      <xdr:rowOff>40619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4" y="23814"/>
          <a:ext cx="2000250" cy="4613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23816</xdr:colOff>
          <xdr:row>22</xdr:row>
          <xdr:rowOff>85726</xdr:rowOff>
        </xdr:from>
        <xdr:to>
          <xdr:col>45</xdr:col>
          <xdr:colOff>3</xdr:colOff>
          <xdr:row>24</xdr:row>
          <xdr:rowOff>28575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82431" y="2957880"/>
              <a:ext cx="2555264" cy="294541"/>
              <a:chOff x="7585075" y="3475047"/>
              <a:chExt cx="2901949" cy="300037"/>
            </a:xfrm>
          </xdr:grpSpPr>
          <xdr:sp macro="" textlink="">
            <xdr:nvSpPr>
              <xdr:cNvPr id="6473" name="Option Button 329" hidden="1">
                <a:extLst>
                  <a:ext uri="{63B3BB69-23CF-44E3-9099-C40C66FF867C}">
                    <a14:compatExt spid="_x0000_s6473"/>
                  </a:ext>
                  <a:ext uri="{FF2B5EF4-FFF2-40B4-BE49-F238E27FC236}">
                    <a16:creationId xmlns:a16="http://schemas.microsoft.com/office/drawing/2014/main" id="{00000000-0008-0000-0000-000049190000}"/>
                  </a:ext>
                </a:extLst>
              </xdr:cNvPr>
              <xdr:cNvSpPr/>
            </xdr:nvSpPr>
            <xdr:spPr bwMode="auto">
              <a:xfrm>
                <a:off x="7598286" y="3516313"/>
                <a:ext cx="6715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Bancario</a:t>
                </a:r>
              </a:p>
            </xdr:txBody>
          </xdr:sp>
          <xdr:sp macro="" textlink="">
            <xdr:nvSpPr>
              <xdr:cNvPr id="6474" name="Option Button 330" hidden="1">
                <a:extLst>
                  <a:ext uri="{63B3BB69-23CF-44E3-9099-C40C66FF867C}">
                    <a14:compatExt spid="_x0000_s6474"/>
                  </a:ext>
                  <a:ext uri="{FF2B5EF4-FFF2-40B4-BE49-F238E27FC236}">
                    <a16:creationId xmlns:a16="http://schemas.microsoft.com/office/drawing/2014/main" id="{00000000-0008-0000-0000-00004A190000}"/>
                  </a:ext>
                </a:extLst>
              </xdr:cNvPr>
              <xdr:cNvSpPr/>
            </xdr:nvSpPr>
            <xdr:spPr bwMode="auto">
              <a:xfrm>
                <a:off x="8303849" y="3516313"/>
                <a:ext cx="7493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Comercial</a:t>
                </a:r>
              </a:p>
            </xdr:txBody>
          </xdr:sp>
          <xdr:sp macro="" textlink="">
            <xdr:nvSpPr>
              <xdr:cNvPr id="6475" name="Option Button 331" hidden="1">
                <a:extLst>
                  <a:ext uri="{63B3BB69-23CF-44E3-9099-C40C66FF867C}">
                    <a14:compatExt spid="_x0000_s6475"/>
                  </a:ext>
                  <a:ext uri="{FF2B5EF4-FFF2-40B4-BE49-F238E27FC236}">
                    <a16:creationId xmlns:a16="http://schemas.microsoft.com/office/drawing/2014/main" id="{00000000-0008-0000-0000-00004B190000}"/>
                  </a:ext>
                </a:extLst>
              </xdr:cNvPr>
              <xdr:cNvSpPr/>
            </xdr:nvSpPr>
            <xdr:spPr bwMode="auto">
              <a:xfrm>
                <a:off x="9050690" y="3525837"/>
                <a:ext cx="1185861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Bancario-Comercial</a:t>
                </a:r>
              </a:p>
            </xdr:txBody>
          </xdr:sp>
          <xdr:sp macro="" textlink="">
            <xdr:nvSpPr>
              <xdr:cNvPr id="6476" name="Group Box 332" hidden="1">
                <a:extLst>
                  <a:ext uri="{63B3BB69-23CF-44E3-9099-C40C66FF867C}">
                    <a14:compatExt spid="_x0000_s6476"/>
                  </a:ext>
                  <a:ext uri="{FF2B5EF4-FFF2-40B4-BE49-F238E27FC236}">
                    <a16:creationId xmlns:a16="http://schemas.microsoft.com/office/drawing/2014/main" id="{00000000-0008-0000-0000-00004C190000}"/>
                  </a:ext>
                </a:extLst>
              </xdr:cNvPr>
              <xdr:cNvSpPr/>
            </xdr:nvSpPr>
            <xdr:spPr bwMode="auto">
              <a:xfrm>
                <a:off x="7585075" y="3475047"/>
                <a:ext cx="2901949" cy="300037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es-GT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Cuadro de grupo 332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43</xdr:row>
          <xdr:rowOff>31750</xdr:rowOff>
        </xdr:from>
        <xdr:to>
          <xdr:col>4</xdr:col>
          <xdr:colOff>12700</xdr:colOff>
          <xdr:row>43</xdr:row>
          <xdr:rowOff>184150</xdr:rowOff>
        </xdr:to>
        <xdr:sp macro="" textlink="">
          <xdr:nvSpPr>
            <xdr:cNvPr id="6477" name="Check Box 285" hidden="1">
              <a:extLst>
                <a:ext uri="{63B3BB69-23CF-44E3-9099-C40C66FF867C}">
                  <a14:compatExt spid="_x0000_s6477"/>
                </a:ext>
                <a:ext uri="{FF2B5EF4-FFF2-40B4-BE49-F238E27FC236}">
                  <a16:creationId xmlns:a16="http://schemas.microsoft.com/office/drawing/2014/main" id="{00000000-0008-0000-0000-00004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12700</xdr:colOff>
          <xdr:row>43</xdr:row>
          <xdr:rowOff>31750</xdr:rowOff>
        </xdr:from>
        <xdr:to>
          <xdr:col>24</xdr:col>
          <xdr:colOff>12700</xdr:colOff>
          <xdr:row>43</xdr:row>
          <xdr:rowOff>184150</xdr:rowOff>
        </xdr:to>
        <xdr:sp macro="" textlink="">
          <xdr:nvSpPr>
            <xdr:cNvPr id="6480" name="Check Box 290" hidden="1">
              <a:extLst>
                <a:ext uri="{63B3BB69-23CF-44E3-9099-C40C66FF867C}">
                  <a14:compatExt spid="_x0000_s6480"/>
                </a:ext>
                <a:ext uri="{FF2B5EF4-FFF2-40B4-BE49-F238E27FC236}">
                  <a16:creationId xmlns:a16="http://schemas.microsoft.com/office/drawing/2014/main" id="{00000000-0008-0000-0000-00005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50800</xdr:colOff>
          <xdr:row>43</xdr:row>
          <xdr:rowOff>31750</xdr:rowOff>
        </xdr:from>
        <xdr:to>
          <xdr:col>60</xdr:col>
          <xdr:colOff>0</xdr:colOff>
          <xdr:row>43</xdr:row>
          <xdr:rowOff>222250</xdr:rowOff>
        </xdr:to>
        <xdr:sp macro="" textlink="">
          <xdr:nvSpPr>
            <xdr:cNvPr id="6481" name="Check Box 337" hidden="1">
              <a:extLst>
                <a:ext uri="{63B3BB69-23CF-44E3-9099-C40C66FF867C}">
                  <a14:compatExt spid="_x0000_s6481"/>
                </a:ext>
                <a:ext uri="{FF2B5EF4-FFF2-40B4-BE49-F238E27FC236}">
                  <a16:creationId xmlns:a16="http://schemas.microsoft.com/office/drawing/2014/main" id="{00000000-0008-0000-0000-00005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HU75"/>
  <sheetViews>
    <sheetView tabSelected="1" view="pageBreakPreview" topLeftCell="A25" zoomScale="130" zoomScaleNormal="145" zoomScaleSheetLayoutView="130" zoomScalePageLayoutView="85" workbookViewId="0">
      <selection activeCell="B11" sqref="B11:DR11"/>
    </sheetView>
  </sheetViews>
  <sheetFormatPr baseColWidth="10" defaultColWidth="11.453125" defaultRowHeight="14.5" x14ac:dyDescent="0.35"/>
  <cols>
    <col min="1" max="122" width="0.81640625" customWidth="1"/>
    <col min="123" max="125" width="0.81640625" hidden="1" customWidth="1"/>
    <col min="126" max="126" width="9.1796875" hidden="1" customWidth="1"/>
    <col min="127" max="127" width="2.1796875" hidden="1" customWidth="1"/>
    <col min="128" max="194" width="0.81640625" hidden="1" customWidth="1"/>
    <col min="195" max="229" width="11.453125" hidden="1" customWidth="1"/>
    <col min="230" max="257" width="11.453125" customWidth="1"/>
    <col min="258" max="486" width="5.453125" customWidth="1"/>
    <col min="487" max="1151" width="11.453125" customWidth="1"/>
    <col min="1152" max="1152" width="77.81640625" customWidth="1"/>
    <col min="1153" max="1153" width="11.453125" customWidth="1"/>
  </cols>
  <sheetData>
    <row r="1" spans="2:157" ht="8.25" customHeight="1" x14ac:dyDescent="0.35"/>
    <row r="2" spans="2:157" ht="9.65" customHeight="1" x14ac:dyDescent="0.35">
      <c r="AS2" s="4"/>
      <c r="AT2" s="4"/>
      <c r="CU2" s="147" t="s">
        <v>1</v>
      </c>
      <c r="CV2" s="131"/>
      <c r="CW2" s="131"/>
      <c r="CX2" s="131"/>
      <c r="CY2" s="131"/>
      <c r="CZ2" s="131"/>
      <c r="DA2" s="131"/>
      <c r="DB2" s="145"/>
      <c r="DC2" s="130" t="s">
        <v>2</v>
      </c>
      <c r="DD2" s="131"/>
      <c r="DE2" s="131"/>
      <c r="DF2" s="131"/>
      <c r="DG2" s="131"/>
      <c r="DH2" s="131"/>
      <c r="DI2" s="131"/>
      <c r="DJ2" s="145"/>
      <c r="DK2" s="130" t="s">
        <v>3</v>
      </c>
      <c r="DL2" s="131"/>
      <c r="DM2" s="131"/>
      <c r="DN2" s="131"/>
      <c r="DO2" s="131"/>
      <c r="DP2" s="131"/>
      <c r="DQ2" s="131"/>
      <c r="DR2" s="132"/>
    </row>
    <row r="3" spans="2:157" ht="18" customHeight="1" x14ac:dyDescent="0.35">
      <c r="CJ3" s="134" t="s">
        <v>0</v>
      </c>
      <c r="CK3" s="134"/>
      <c r="CL3" s="134"/>
      <c r="CM3" s="134"/>
      <c r="CN3" s="134"/>
      <c r="CO3" s="134"/>
      <c r="CP3" s="134"/>
      <c r="CQ3" s="134"/>
      <c r="CR3" s="134"/>
      <c r="CS3" s="134"/>
      <c r="CT3" s="135"/>
      <c r="CU3" s="148"/>
      <c r="CV3" s="99"/>
      <c r="CW3" s="99"/>
      <c r="CX3" s="99"/>
      <c r="CY3" s="99"/>
      <c r="CZ3" s="99"/>
      <c r="DA3" s="99"/>
      <c r="DB3" s="146"/>
      <c r="DC3" s="98"/>
      <c r="DD3" s="99"/>
      <c r="DE3" s="99"/>
      <c r="DF3" s="99"/>
      <c r="DG3" s="99"/>
      <c r="DH3" s="99"/>
      <c r="DI3" s="99"/>
      <c r="DJ3" s="146"/>
      <c r="DK3" s="98">
        <v>2024</v>
      </c>
      <c r="DL3" s="99"/>
      <c r="DM3" s="99"/>
      <c r="DN3" s="99"/>
      <c r="DO3" s="99"/>
      <c r="DP3" s="99"/>
      <c r="DQ3" s="99"/>
      <c r="DR3" s="100"/>
    </row>
    <row r="4" spans="2:157" ht="16" customHeight="1" x14ac:dyDescent="0.35">
      <c r="B4" s="133" t="s">
        <v>101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</row>
    <row r="5" spans="2:157" s="1" customFormat="1" ht="3" customHeight="1" x14ac:dyDescent="0.35"/>
    <row r="6" spans="2:157" s="3" customFormat="1" ht="11.15" customHeight="1" x14ac:dyDescent="0.35">
      <c r="B6" s="136" t="s">
        <v>102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>
        <v>2</v>
      </c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8"/>
    </row>
    <row r="7" spans="2:157" s="3" customFormat="1" ht="3" customHeight="1" x14ac:dyDescent="0.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2:157" s="3" customFormat="1" ht="11.15" customHeight="1" x14ac:dyDescent="0.35">
      <c r="B8" s="139" t="s">
        <v>103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1"/>
    </row>
    <row r="9" spans="2:157" s="1" customFormat="1" ht="3" customHeight="1" x14ac:dyDescent="0.3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</row>
    <row r="10" spans="2:157" s="1" customFormat="1" ht="9.75" customHeight="1" x14ac:dyDescent="0.35">
      <c r="B10" s="68" t="s">
        <v>104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34"/>
    </row>
    <row r="11" spans="2:157" s="1" customFormat="1" ht="15" customHeight="1" x14ac:dyDescent="0.35"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3"/>
    </row>
    <row r="12" spans="2:157" s="1" customFormat="1" ht="9.75" customHeight="1" x14ac:dyDescent="0.35">
      <c r="B12" s="114" t="s">
        <v>133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4" t="s">
        <v>99</v>
      </c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6"/>
      <c r="DY12" s="35"/>
    </row>
    <row r="13" spans="2:157" s="1" customFormat="1" ht="15" customHeight="1" x14ac:dyDescent="0.35">
      <c r="B13" s="142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4"/>
      <c r="AX13" s="117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9"/>
      <c r="DY13" s="35"/>
      <c r="ED13" s="149" t="s">
        <v>105</v>
      </c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6"/>
    </row>
    <row r="14" spans="2:157" s="1" customFormat="1" ht="9.75" customHeight="1" x14ac:dyDescent="0.35">
      <c r="B14" s="68" t="s">
        <v>121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70"/>
      <c r="ED14" s="152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8"/>
    </row>
    <row r="15" spans="2:157" s="1" customFormat="1" ht="15" customHeight="1" x14ac:dyDescent="0.35"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3"/>
    </row>
    <row r="16" spans="2:157" s="1" customFormat="1" ht="9.75" customHeight="1" x14ac:dyDescent="0.35">
      <c r="B16" s="153" t="s">
        <v>133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14" t="s">
        <v>99</v>
      </c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6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8"/>
    </row>
    <row r="17" spans="2:158" s="1" customFormat="1" ht="15" customHeight="1" x14ac:dyDescent="0.35">
      <c r="B17" s="142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4"/>
      <c r="AX17" s="117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9"/>
      <c r="EC17" s="154"/>
      <c r="ED17" s="154"/>
      <c r="EE17" s="154"/>
      <c r="EF17" s="154"/>
      <c r="EG17" s="154"/>
      <c r="EH17" s="154"/>
      <c r="EI17" s="154"/>
      <c r="EJ17" s="154"/>
      <c r="EK17" s="154"/>
      <c r="EL17" s="154"/>
      <c r="EM17" s="154"/>
      <c r="EN17" s="154"/>
      <c r="EO17" s="154"/>
      <c r="EP17" s="154"/>
      <c r="EQ17" s="154"/>
      <c r="ER17" s="154"/>
      <c r="ES17" s="154"/>
      <c r="ET17" s="154"/>
      <c r="EU17" s="154"/>
      <c r="EV17" s="154"/>
      <c r="EW17" s="154"/>
      <c r="EX17" s="154"/>
      <c r="EY17" s="154"/>
      <c r="EZ17" s="154"/>
      <c r="FA17" s="155"/>
    </row>
    <row r="18" spans="2:158" s="1" customFormat="1" ht="3" customHeight="1" x14ac:dyDescent="0.3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CN18" s="9"/>
      <c r="CO18" s="9"/>
      <c r="CP18" s="9"/>
    </row>
    <row r="19" spans="2:158" s="1" customFormat="1" ht="10.5" customHeight="1" x14ac:dyDescent="0.35">
      <c r="B19" s="139" t="s">
        <v>130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1"/>
      <c r="EE19" s="109" t="s">
        <v>118</v>
      </c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</row>
    <row r="20" spans="2:158" s="1" customFormat="1" ht="3" customHeight="1" x14ac:dyDescent="0.35"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9"/>
      <c r="BJ20" s="9"/>
      <c r="BK20" s="9"/>
      <c r="BL20" s="9"/>
      <c r="BM20" s="9"/>
      <c r="BN20" s="9"/>
      <c r="BO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</row>
    <row r="21" spans="2:158" s="1" customFormat="1" ht="9.75" customHeight="1" x14ac:dyDescent="0.35">
      <c r="B21" s="68" t="s">
        <v>106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8" t="s">
        <v>122</v>
      </c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70"/>
    </row>
    <row r="22" spans="2:158" s="1" customFormat="1" ht="18" customHeight="1" x14ac:dyDescent="0.35">
      <c r="B22" s="156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65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66"/>
      <c r="DV22" s="46">
        <v>1</v>
      </c>
      <c r="DW22" s="46">
        <v>3</v>
      </c>
      <c r="DY22" s="1">
        <v>1</v>
      </c>
    </row>
    <row r="23" spans="2:158" s="2" customFormat="1" ht="9.75" customHeight="1" x14ac:dyDescent="0.35">
      <c r="B23" s="68" t="s">
        <v>105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70"/>
      <c r="AS23" s="68" t="s">
        <v>123</v>
      </c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70"/>
      <c r="CY23" s="159" t="s">
        <v>127</v>
      </c>
      <c r="CZ23" s="160"/>
      <c r="DA23" s="160"/>
      <c r="DB23" s="160"/>
      <c r="DC23" s="160"/>
      <c r="DD23" s="160"/>
      <c r="DE23" s="160"/>
      <c r="DF23" s="160"/>
      <c r="DG23" s="160"/>
      <c r="DH23" s="160"/>
      <c r="DI23" s="160"/>
      <c r="DJ23" s="160"/>
      <c r="DK23" s="160"/>
      <c r="DL23" s="160"/>
      <c r="DM23" s="160"/>
      <c r="DN23" s="160"/>
      <c r="DO23" s="160"/>
      <c r="DP23" s="160"/>
      <c r="DQ23" s="160"/>
      <c r="DR23" s="161"/>
      <c r="DS23" s="26"/>
      <c r="DU23" s="9"/>
      <c r="DV23" s="9" t="b">
        <v>0</v>
      </c>
    </row>
    <row r="24" spans="2:158" s="33" customFormat="1" ht="18" customHeight="1" x14ac:dyDescent="0.35"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3"/>
      <c r="AS24" s="84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6"/>
      <c r="CY24" s="162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4"/>
      <c r="DS24" s="31"/>
      <c r="DU24" s="32"/>
      <c r="DV24" s="47">
        <v>3</v>
      </c>
      <c r="DW24" s="45">
        <v>3</v>
      </c>
    </row>
    <row r="25" spans="2:158" s="33" customFormat="1" ht="9.75" customHeight="1" x14ac:dyDescent="0.35">
      <c r="B25" s="68" t="s">
        <v>135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70"/>
      <c r="DS25" s="31"/>
      <c r="DU25" s="32"/>
      <c r="DV25" s="32"/>
    </row>
    <row r="26" spans="2:158" s="33" customFormat="1" ht="15" customHeight="1" x14ac:dyDescent="0.35">
      <c r="B26" s="71" t="s">
        <v>144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3"/>
      <c r="DS26" s="31"/>
      <c r="DU26" s="32"/>
      <c r="DV26" s="32"/>
    </row>
    <row r="27" spans="2:158" s="33" customFormat="1" ht="9.75" customHeight="1" x14ac:dyDescent="0.35">
      <c r="B27" s="68" t="s">
        <v>124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70"/>
      <c r="CY27" s="159" t="s">
        <v>117</v>
      </c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1"/>
      <c r="DS27" s="31"/>
      <c r="DU27" s="32"/>
      <c r="DV27" s="32"/>
    </row>
    <row r="28" spans="2:158" s="33" customFormat="1" ht="15" customHeight="1" x14ac:dyDescent="0.35"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3"/>
      <c r="CY28" s="101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3"/>
      <c r="DS28" s="31"/>
      <c r="DU28" s="32"/>
      <c r="DV28" s="32"/>
    </row>
    <row r="29" spans="2:158" s="33" customFormat="1" ht="9.75" customHeight="1" x14ac:dyDescent="0.35">
      <c r="B29" s="68" t="s">
        <v>128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70"/>
      <c r="DS29" s="31"/>
      <c r="DU29" s="32"/>
      <c r="DV29" s="32"/>
    </row>
    <row r="30" spans="2:158" s="33" customFormat="1" ht="15" customHeight="1" x14ac:dyDescent="0.3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3"/>
      <c r="DS30" s="31"/>
      <c r="DU30" s="32"/>
      <c r="DV30" s="32"/>
    </row>
    <row r="31" spans="2:158" s="33" customFormat="1" ht="3" customHeight="1" x14ac:dyDescent="0.35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31"/>
      <c r="DU31" s="32"/>
      <c r="DV31" s="32"/>
    </row>
    <row r="32" spans="2:158" s="30" customFormat="1" ht="10.5" customHeight="1" x14ac:dyDescent="0.2">
      <c r="B32" s="139" t="s">
        <v>131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1"/>
    </row>
    <row r="33" spans="2:223" ht="3" customHeight="1" x14ac:dyDescent="0.3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U33" s="22"/>
      <c r="DV33" s="22">
        <f>CODE(DV23)</f>
        <v>70</v>
      </c>
    </row>
    <row r="34" spans="2:223" ht="13" customHeight="1" x14ac:dyDescent="0.35">
      <c r="B34" s="104" t="s">
        <v>107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6"/>
      <c r="AF34" s="104" t="s">
        <v>108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6"/>
      <c r="BJ34" s="104" t="s">
        <v>109</v>
      </c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4" t="s">
        <v>110</v>
      </c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6"/>
      <c r="DU34" s="125"/>
      <c r="DV34" s="125"/>
      <c r="FS34" s="125" t="s">
        <v>9</v>
      </c>
      <c r="FT34" s="125"/>
      <c r="FU34" s="125"/>
      <c r="FV34" s="125"/>
      <c r="FW34" s="125"/>
      <c r="FX34" s="125"/>
      <c r="FY34" s="125"/>
      <c r="FZ34" s="125"/>
      <c r="GA34" s="125"/>
      <c r="GB34" s="125"/>
      <c r="GC34" s="125"/>
      <c r="GD34" s="125"/>
      <c r="GE34" s="125"/>
      <c r="GF34" s="125"/>
      <c r="GG34" s="125"/>
      <c r="GH34" s="125"/>
      <c r="GI34" s="125"/>
      <c r="GJ34" s="125"/>
      <c r="GK34" s="125"/>
      <c r="GL34" s="125"/>
      <c r="GM34" s="125"/>
      <c r="GN34" s="150"/>
      <c r="GO34" s="150"/>
      <c r="GP34" s="150"/>
    </row>
    <row r="35" spans="2:223" ht="14.15" customHeight="1" x14ac:dyDescent="0.35"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3"/>
      <c r="AF35" s="101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3"/>
      <c r="BJ35" s="101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71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3"/>
      <c r="DU35" s="167"/>
      <c r="DV35" s="167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3"/>
      <c r="GM35" s="123"/>
      <c r="GN35" s="123"/>
      <c r="GO35" s="123"/>
      <c r="GP35" s="123"/>
    </row>
    <row r="36" spans="2:223" ht="14.15" customHeight="1" x14ac:dyDescent="0.35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4"/>
      <c r="AF36" s="62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4"/>
      <c r="BJ36" s="62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101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3"/>
      <c r="DU36" s="125"/>
      <c r="DV36" s="126"/>
      <c r="DW36" s="170" t="s">
        <v>5</v>
      </c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1"/>
      <c r="EU36" s="170" t="s">
        <v>6</v>
      </c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1"/>
      <c r="FS36" s="149" t="s">
        <v>7</v>
      </c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150"/>
      <c r="GO36" s="150"/>
      <c r="GP36" s="151"/>
      <c r="GQ36" s="24" t="s">
        <v>8</v>
      </c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5"/>
    </row>
    <row r="37" spans="2:223" ht="14.15" customHeight="1" x14ac:dyDescent="0.35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4"/>
      <c r="AF37" s="62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4"/>
      <c r="BJ37" s="62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2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4"/>
      <c r="DU37" s="22"/>
      <c r="DV37" s="25"/>
      <c r="DW37" s="24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5"/>
      <c r="EU37" s="24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5"/>
      <c r="FS37" s="24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5"/>
      <c r="GQ37" s="24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5"/>
    </row>
    <row r="38" spans="2:223" ht="14.15" customHeight="1" x14ac:dyDescent="0.35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7"/>
      <c r="AF38" s="65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7"/>
      <c r="BJ38" s="65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5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7"/>
      <c r="DU38" s="123"/>
      <c r="DV38" s="124"/>
      <c r="DW38" s="169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4"/>
      <c r="EU38" s="169"/>
      <c r="EV38" s="123"/>
      <c r="EW38" s="123"/>
      <c r="EX38" s="123"/>
      <c r="EY38" s="123"/>
      <c r="EZ38" s="123"/>
      <c r="FA38" s="123"/>
      <c r="FB38" s="123"/>
      <c r="FC38" s="123"/>
      <c r="FD38" s="123"/>
      <c r="FE38" s="123"/>
      <c r="FF38" s="123"/>
      <c r="FG38" s="123"/>
      <c r="FH38" s="123"/>
      <c r="FI38" s="123"/>
      <c r="FJ38" s="123"/>
      <c r="FK38" s="123"/>
      <c r="FL38" s="123"/>
      <c r="FM38" s="123"/>
      <c r="FN38" s="123"/>
      <c r="FO38" s="123"/>
      <c r="FP38" s="123"/>
      <c r="FQ38" s="123"/>
      <c r="FR38" s="124"/>
      <c r="FS38" s="120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2"/>
      <c r="GQ38" s="36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8"/>
    </row>
    <row r="39" spans="2:223" ht="14.15" customHeight="1" x14ac:dyDescent="0.35"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3"/>
      <c r="AF39" s="71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3"/>
      <c r="BJ39" s="71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1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3"/>
      <c r="DU39" s="23"/>
      <c r="DV39" s="23"/>
      <c r="DW39" s="23"/>
      <c r="DX39" s="23"/>
      <c r="DY39" s="23"/>
      <c r="DZ39" s="23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9"/>
    </row>
    <row r="40" spans="2:223" s="3" customFormat="1" ht="3" customHeight="1" x14ac:dyDescent="0.3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U40" s="127"/>
      <c r="DV40" s="127"/>
      <c r="DW40" s="127"/>
      <c r="DX40" s="127"/>
      <c r="DY40" s="127"/>
      <c r="DZ40" s="127"/>
      <c r="EA40" s="128"/>
      <c r="EB40" s="128"/>
      <c r="EC40" s="128"/>
      <c r="ED40" s="168"/>
      <c r="EE40" s="168"/>
      <c r="EF40" s="168"/>
      <c r="EG40" s="168"/>
      <c r="EH40" s="168"/>
      <c r="EI40" s="168"/>
      <c r="EJ40" s="168"/>
      <c r="EK40" s="168"/>
      <c r="EL40" s="168"/>
      <c r="EM40" s="168"/>
      <c r="EN40" s="168"/>
      <c r="EO40" s="168"/>
      <c r="EP40" s="168"/>
      <c r="EQ40" s="168"/>
      <c r="ER40" s="168"/>
      <c r="ES40" s="168"/>
      <c r="ET40" s="168"/>
      <c r="EU40" s="168"/>
      <c r="EV40" s="168"/>
      <c r="EW40" s="168"/>
      <c r="EX40" s="168"/>
      <c r="EY40" s="168"/>
      <c r="EZ40" s="168"/>
      <c r="FA40" s="168"/>
    </row>
    <row r="41" spans="2:223" s="1" customFormat="1" ht="10.5" customHeight="1" x14ac:dyDescent="0.35">
      <c r="B41" s="182" t="s">
        <v>140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  <c r="DE41" s="183"/>
      <c r="DF41" s="183"/>
      <c r="DG41" s="183"/>
      <c r="DH41" s="183"/>
      <c r="DI41" s="183"/>
      <c r="DJ41" s="183"/>
      <c r="DK41" s="183"/>
      <c r="DL41" s="183"/>
      <c r="DM41" s="183"/>
      <c r="DN41" s="183"/>
      <c r="DO41" s="183"/>
      <c r="DP41" s="183"/>
      <c r="DQ41" s="183"/>
      <c r="DR41" s="184"/>
    </row>
    <row r="42" spans="2:223" s="50" customFormat="1" ht="3" customHeight="1" x14ac:dyDescent="0.35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</row>
    <row r="43" spans="2:223" s="1" customFormat="1" ht="18.75" customHeight="1" x14ac:dyDescent="0.35">
      <c r="B43" s="52"/>
      <c r="C43" s="53"/>
      <c r="D43" s="53"/>
      <c r="E43" s="53"/>
      <c r="F43" s="94" t="s">
        <v>129</v>
      </c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53"/>
      <c r="W43" s="53"/>
      <c r="X43" s="53"/>
      <c r="Y43" s="53"/>
      <c r="Z43" s="177" t="s">
        <v>141</v>
      </c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54"/>
      <c r="BG43" s="54"/>
      <c r="BH43" s="55"/>
      <c r="BI43" s="129" t="s">
        <v>125</v>
      </c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29"/>
      <c r="CA43" s="129"/>
      <c r="CB43" s="129"/>
      <c r="CC43" s="129"/>
      <c r="CD43" s="129"/>
      <c r="CE43" s="129"/>
      <c r="CF43" s="129"/>
      <c r="CG43" s="129"/>
      <c r="CH43" s="129"/>
      <c r="CI43" s="129"/>
      <c r="CJ43" s="55"/>
      <c r="CK43" s="55"/>
      <c r="CL43" s="55"/>
      <c r="CM43" s="171" t="s">
        <v>136</v>
      </c>
      <c r="CN43" s="171"/>
      <c r="CO43" s="171"/>
      <c r="CP43" s="171"/>
      <c r="CQ43" s="171"/>
      <c r="CR43" s="171"/>
      <c r="CS43" s="171"/>
      <c r="CT43" s="171"/>
      <c r="CU43" s="171"/>
      <c r="CV43" s="171"/>
      <c r="CW43" s="171"/>
      <c r="CX43" s="171"/>
      <c r="CY43" s="171"/>
      <c r="CZ43" s="171"/>
      <c r="DA43" s="171"/>
      <c r="DB43" s="171"/>
      <c r="DC43" s="171"/>
      <c r="DD43" s="171"/>
      <c r="DE43" s="171"/>
      <c r="DF43" s="171"/>
      <c r="DG43" s="171"/>
      <c r="DH43" s="171"/>
      <c r="DI43" s="171"/>
      <c r="DJ43" s="171"/>
      <c r="DK43" s="171"/>
      <c r="DL43" s="171"/>
      <c r="DM43" s="171"/>
      <c r="DN43" s="171"/>
      <c r="DO43" s="171"/>
      <c r="DP43" s="171"/>
      <c r="DQ43" s="171"/>
      <c r="DR43" s="172"/>
      <c r="DS43" s="48"/>
      <c r="DT43" s="48"/>
    </row>
    <row r="44" spans="2:223" s="1" customFormat="1" ht="18.75" customHeight="1" x14ac:dyDescent="0.35">
      <c r="B44" s="56"/>
      <c r="C44" s="57"/>
      <c r="D44" s="57"/>
      <c r="E44" s="57"/>
      <c r="F44" s="199" t="s">
        <v>137</v>
      </c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57"/>
      <c r="W44" s="57"/>
      <c r="X44" s="57"/>
      <c r="Y44" s="57"/>
      <c r="Z44" s="178" t="s">
        <v>142</v>
      </c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59"/>
      <c r="BG44" s="59"/>
      <c r="BH44" s="58"/>
      <c r="BI44" s="201" t="s">
        <v>143</v>
      </c>
      <c r="BJ44" s="201"/>
      <c r="BK44" s="201"/>
      <c r="BL44" s="201"/>
      <c r="BM44" s="201"/>
      <c r="BN44" s="201"/>
      <c r="BO44" s="201"/>
      <c r="BP44" s="201"/>
      <c r="BQ44" s="201"/>
      <c r="BR44" s="201"/>
      <c r="BS44" s="201"/>
      <c r="BT44" s="201"/>
      <c r="BU44" s="201"/>
      <c r="BV44" s="201"/>
      <c r="BW44" s="201"/>
      <c r="BX44" s="201"/>
      <c r="BY44" s="201"/>
      <c r="BZ44" s="201"/>
      <c r="CA44" s="201"/>
      <c r="CB44" s="201"/>
      <c r="CC44" s="201"/>
      <c r="CD44" s="201"/>
      <c r="CE44" s="201"/>
      <c r="CF44" s="201"/>
      <c r="CG44" s="201"/>
      <c r="CH44" s="201"/>
      <c r="CI44" s="201"/>
      <c r="CJ44" s="58"/>
      <c r="CK44" s="58"/>
      <c r="CL44" s="58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/>
      <c r="DQ44" s="175"/>
      <c r="DR44" s="176"/>
      <c r="DS44" s="48"/>
      <c r="DT44" s="48"/>
    </row>
    <row r="45" spans="2:223" s="1" customFormat="1" ht="16.5" customHeight="1" x14ac:dyDescent="0.35">
      <c r="B45" s="7"/>
      <c r="C45" s="61" t="s">
        <v>138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9"/>
    </row>
    <row r="46" spans="2:223" s="1" customFormat="1" ht="3" customHeight="1" x14ac:dyDescent="0.35">
      <c r="B46" s="7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9"/>
    </row>
    <row r="47" spans="2:223" s="1" customFormat="1" ht="10.5" customHeight="1" x14ac:dyDescent="0.35">
      <c r="B47" s="136" t="s">
        <v>112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8"/>
    </row>
    <row r="48" spans="2:223" s="1" customFormat="1" ht="23.25" customHeight="1" x14ac:dyDescent="0.35">
      <c r="B48" s="87" t="str">
        <f>CONCATENATE(Validaciones!C10," ",Validaciones!D14," ",Validaciones!C13)</f>
        <v>Yo, _______________________________________________________________________ autorizo al personal de Grupo Financiero Bantrab para que realice la inspección física del (de los) inmueble (s). Hago constar que el (los) inmueble (s) que mostraré el día y hora establecidos, corresponde (n) a la dirección y datos registrales consignados anteriormente.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</row>
    <row r="49" spans="2:122" s="1" customFormat="1" ht="8.25" customHeight="1" x14ac:dyDescent="0.35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</row>
    <row r="50" spans="2:122" s="1" customFormat="1" ht="3" customHeight="1" x14ac:dyDescent="0.35"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</row>
    <row r="51" spans="2:122" s="1" customFormat="1" ht="45" customHeight="1" x14ac:dyDescent="0.2">
      <c r="B51" s="88" t="s">
        <v>132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37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41"/>
    </row>
    <row r="52" spans="2:122" s="1" customFormat="1" ht="10.5" customHeight="1" x14ac:dyDescent="0.2"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39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4" t="s">
        <v>120</v>
      </c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2"/>
    </row>
    <row r="53" spans="2:122" s="1" customFormat="1" ht="10.5" customHeight="1" x14ac:dyDescent="0.35">
      <c r="B53" s="191" t="str">
        <f>CONCATENATE(B11)</f>
        <v/>
      </c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3"/>
      <c r="BK53" s="185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7"/>
    </row>
    <row r="54" spans="2:122" s="1" customFormat="1" ht="10.5" customHeight="1" x14ac:dyDescent="0.35">
      <c r="B54" s="194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6"/>
      <c r="BK54" s="188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90"/>
    </row>
    <row r="55" spans="2:122" s="1" customFormat="1" ht="3" customHeight="1" x14ac:dyDescent="0.3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</row>
    <row r="56" spans="2:122" s="1" customFormat="1" ht="10.5" customHeight="1" x14ac:dyDescent="0.35">
      <c r="B56" s="136" t="s">
        <v>111</v>
      </c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8"/>
    </row>
    <row r="57" spans="2:122" s="1" customFormat="1" ht="3" customHeight="1" x14ac:dyDescent="0.3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</row>
    <row r="58" spans="2:122" s="1" customFormat="1" ht="9.75" customHeight="1" x14ac:dyDescent="0.35">
      <c r="B58" s="75" t="s">
        <v>113</v>
      </c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7"/>
      <c r="AD58" s="197" t="s">
        <v>114</v>
      </c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68" t="s">
        <v>115</v>
      </c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70"/>
      <c r="CQ58" s="82" t="s">
        <v>119</v>
      </c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3"/>
    </row>
    <row r="59" spans="2:122" s="1" customFormat="1" ht="18" customHeight="1" x14ac:dyDescent="0.35">
      <c r="B59" s="78" t="s">
        <v>1</v>
      </c>
      <c r="C59" s="79"/>
      <c r="D59" s="79"/>
      <c r="E59" s="79"/>
      <c r="F59" s="80"/>
      <c r="G59" s="80"/>
      <c r="H59" s="80"/>
      <c r="I59" s="80"/>
      <c r="J59" s="79" t="s">
        <v>2</v>
      </c>
      <c r="K59" s="79"/>
      <c r="L59" s="79"/>
      <c r="M59" s="79"/>
      <c r="N59" s="79"/>
      <c r="O59" s="80"/>
      <c r="P59" s="80"/>
      <c r="Q59" s="80"/>
      <c r="R59" s="80"/>
      <c r="S59" s="79" t="s">
        <v>3</v>
      </c>
      <c r="T59" s="79"/>
      <c r="U59" s="79"/>
      <c r="V59" s="79"/>
      <c r="W59" s="79"/>
      <c r="X59" s="80"/>
      <c r="Y59" s="80"/>
      <c r="Z59" s="80"/>
      <c r="AA59" s="80"/>
      <c r="AB59" s="80"/>
      <c r="AC59" s="81"/>
      <c r="AD59" s="198" t="s">
        <v>1</v>
      </c>
      <c r="AE59" s="93"/>
      <c r="AF59" s="93"/>
      <c r="AG59" s="93"/>
      <c r="AH59" s="92"/>
      <c r="AI59" s="92"/>
      <c r="AJ59" s="92"/>
      <c r="AK59" s="92"/>
      <c r="AL59" s="93" t="s">
        <v>2</v>
      </c>
      <c r="AM59" s="93"/>
      <c r="AN59" s="93"/>
      <c r="AO59" s="93"/>
      <c r="AP59" s="93"/>
      <c r="AQ59" s="92"/>
      <c r="AR59" s="92"/>
      <c r="AS59" s="92"/>
      <c r="AT59" s="92"/>
      <c r="AU59" s="93" t="s">
        <v>3</v>
      </c>
      <c r="AV59" s="93"/>
      <c r="AW59" s="93"/>
      <c r="AX59" s="93"/>
      <c r="AY59" s="93"/>
      <c r="AZ59" s="92"/>
      <c r="BA59" s="92"/>
      <c r="BB59" s="92"/>
      <c r="BC59" s="92"/>
      <c r="BD59" s="92"/>
      <c r="BE59" s="92"/>
      <c r="BF59" s="84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6"/>
      <c r="CQ59" s="17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174"/>
    </row>
    <row r="60" spans="2:122" s="1" customFormat="1" ht="3" customHeight="1" x14ac:dyDescent="0.3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</row>
    <row r="61" spans="2:122" s="3" customFormat="1" ht="10.5" customHeight="1" x14ac:dyDescent="0.35">
      <c r="B61" s="179" t="s">
        <v>116</v>
      </c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  <c r="CP61" s="180"/>
      <c r="CQ61" s="180"/>
      <c r="CR61" s="180"/>
      <c r="CS61" s="180"/>
      <c r="CT61" s="180"/>
      <c r="CU61" s="180"/>
      <c r="CV61" s="180"/>
      <c r="CW61" s="180"/>
      <c r="CX61" s="180"/>
      <c r="CY61" s="180"/>
      <c r="CZ61" s="180"/>
      <c r="DA61" s="180"/>
      <c r="DB61" s="180"/>
      <c r="DC61" s="180"/>
      <c r="DD61" s="180"/>
      <c r="DE61" s="180"/>
      <c r="DF61" s="180"/>
      <c r="DG61" s="180"/>
      <c r="DH61" s="180"/>
      <c r="DI61" s="180"/>
      <c r="DJ61" s="180"/>
      <c r="DK61" s="180"/>
      <c r="DL61" s="180"/>
      <c r="DM61" s="180"/>
      <c r="DN61" s="180"/>
      <c r="DO61" s="180"/>
      <c r="DP61" s="180"/>
      <c r="DQ61" s="180"/>
      <c r="DR61" s="181"/>
    </row>
    <row r="62" spans="2:122" ht="90" customHeight="1" x14ac:dyDescent="0.35"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6"/>
      <c r="DK62" s="96"/>
      <c r="DL62" s="96"/>
      <c r="DM62" s="96"/>
      <c r="DN62" s="96"/>
      <c r="DO62" s="96"/>
      <c r="DP62" s="96"/>
      <c r="DQ62" s="96"/>
      <c r="DR62" s="97"/>
    </row>
    <row r="63" spans="2:122" s="1" customFormat="1" ht="3" customHeight="1" x14ac:dyDescent="0.35"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</row>
    <row r="64" spans="2:122" s="1" customFormat="1" ht="3" customHeight="1" x14ac:dyDescent="0.3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</row>
    <row r="65" spans="2:122" ht="12" customHeight="1" x14ac:dyDescent="0.3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</row>
    <row r="66" spans="2:122" x14ac:dyDescent="0.3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</row>
    <row r="75" spans="2:122" x14ac:dyDescent="0.35"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</row>
  </sheetData>
  <sheetProtection algorithmName="SHA-512" hashValue="fwxvIV/TB6o4A1tIguP7fNKOxiNSmSQGEPk7QjiVR7BER8pT43aPGy1HSI4kDdEdx7gzh8THXOnLw/esZekWvQ==" saltValue="/nXGpmPYXboquCB03Mv7dg==" spinCount="100000" sheet="1" objects="1" scenarios="1" selectLockedCells="1"/>
  <dataConsolidate/>
  <mergeCells count="126">
    <mergeCell ref="B61:DR61"/>
    <mergeCell ref="BJ34:CM34"/>
    <mergeCell ref="BJ35:CM35"/>
    <mergeCell ref="BJ36:CM36"/>
    <mergeCell ref="BJ37:CM37"/>
    <mergeCell ref="B56:DR56"/>
    <mergeCell ref="B47:DR47"/>
    <mergeCell ref="B41:DR41"/>
    <mergeCell ref="BK53:DR53"/>
    <mergeCell ref="BK54:DR54"/>
    <mergeCell ref="B53:BJ54"/>
    <mergeCell ref="BJ39:CM39"/>
    <mergeCell ref="CN39:DR39"/>
    <mergeCell ref="B38:AE38"/>
    <mergeCell ref="B39:AE39"/>
    <mergeCell ref="AF36:BI36"/>
    <mergeCell ref="AF39:BI39"/>
    <mergeCell ref="AD58:BE58"/>
    <mergeCell ref="AD59:AG59"/>
    <mergeCell ref="AH59:AK59"/>
    <mergeCell ref="AL59:AP59"/>
    <mergeCell ref="F44:U44"/>
    <mergeCell ref="BI44:CI44"/>
    <mergeCell ref="ED40:FA40"/>
    <mergeCell ref="EU38:FR38"/>
    <mergeCell ref="DW38:ET38"/>
    <mergeCell ref="DW36:ET36"/>
    <mergeCell ref="B36:AE36"/>
    <mergeCell ref="EU36:FR36"/>
    <mergeCell ref="CM43:DR43"/>
    <mergeCell ref="CQ59:DR59"/>
    <mergeCell ref="B37:AE37"/>
    <mergeCell ref="CM44:DR44"/>
    <mergeCell ref="Z43:BE43"/>
    <mergeCell ref="Z44:BE44"/>
    <mergeCell ref="FS35:GP35"/>
    <mergeCell ref="ED13:FA13"/>
    <mergeCell ref="ED14:FA14"/>
    <mergeCell ref="B16:AW16"/>
    <mergeCell ref="EC17:FA17"/>
    <mergeCell ref="B17:Y17"/>
    <mergeCell ref="Z17:AW17"/>
    <mergeCell ref="B19:DR19"/>
    <mergeCell ref="B21:BU21"/>
    <mergeCell ref="B22:BU22"/>
    <mergeCell ref="CY23:DR23"/>
    <mergeCell ref="CY24:DR24"/>
    <mergeCell ref="DU34:DV34"/>
    <mergeCell ref="B32:DR32"/>
    <mergeCell ref="BV22:DR22"/>
    <mergeCell ref="FS34:GP34"/>
    <mergeCell ref="DU35:DV35"/>
    <mergeCell ref="AF35:BI35"/>
    <mergeCell ref="B25:DR25"/>
    <mergeCell ref="B26:DR26"/>
    <mergeCell ref="B27:CX27"/>
    <mergeCell ref="CY27:DR27"/>
    <mergeCell ref="B28:CX28"/>
    <mergeCell ref="CY28:DR28"/>
    <mergeCell ref="FS38:GP38"/>
    <mergeCell ref="DU38:DV38"/>
    <mergeCell ref="DU36:DV36"/>
    <mergeCell ref="DU40:EC40"/>
    <mergeCell ref="BI43:CI43"/>
    <mergeCell ref="AX13:DR13"/>
    <mergeCell ref="B34:AE34"/>
    <mergeCell ref="DK2:DR2"/>
    <mergeCell ref="B4:DR4"/>
    <mergeCell ref="CJ3:CT3"/>
    <mergeCell ref="B6:DR6"/>
    <mergeCell ref="B8:DR8"/>
    <mergeCell ref="B12:AW12"/>
    <mergeCell ref="B13:Y13"/>
    <mergeCell ref="Z13:AW13"/>
    <mergeCell ref="DC2:DJ2"/>
    <mergeCell ref="DC3:DJ3"/>
    <mergeCell ref="CU2:DB2"/>
    <mergeCell ref="CU3:DB3"/>
    <mergeCell ref="B10:DQ10"/>
    <mergeCell ref="B11:DR11"/>
    <mergeCell ref="AX12:DR12"/>
    <mergeCell ref="FS36:GP36"/>
    <mergeCell ref="BV21:DR21"/>
    <mergeCell ref="DK3:DR3"/>
    <mergeCell ref="BJ38:CM38"/>
    <mergeCell ref="CN36:DR36"/>
    <mergeCell ref="CN37:DR37"/>
    <mergeCell ref="CN38:DR38"/>
    <mergeCell ref="AS23:CX23"/>
    <mergeCell ref="AF34:BI34"/>
    <mergeCell ref="EC16:EZ16"/>
    <mergeCell ref="EE19:FB19"/>
    <mergeCell ref="CN34:DR34"/>
    <mergeCell ref="CN35:DR35"/>
    <mergeCell ref="B23:AR23"/>
    <mergeCell ref="AS24:CX24"/>
    <mergeCell ref="B24:AR24"/>
    <mergeCell ref="B14:DR14"/>
    <mergeCell ref="B15:DR15"/>
    <mergeCell ref="AX16:DR16"/>
    <mergeCell ref="AX17:DR17"/>
    <mergeCell ref="B35:AE35"/>
    <mergeCell ref="G75:S75"/>
    <mergeCell ref="C45:DQ45"/>
    <mergeCell ref="AF37:BI37"/>
    <mergeCell ref="AF38:BI38"/>
    <mergeCell ref="B29:DR29"/>
    <mergeCell ref="B30:DR30"/>
    <mergeCell ref="B63:DR63"/>
    <mergeCell ref="B58:AC58"/>
    <mergeCell ref="B59:E59"/>
    <mergeCell ref="F59:I59"/>
    <mergeCell ref="J59:N59"/>
    <mergeCell ref="O59:R59"/>
    <mergeCell ref="S59:W59"/>
    <mergeCell ref="X59:AC59"/>
    <mergeCell ref="CQ58:DR58"/>
    <mergeCell ref="BF58:CP58"/>
    <mergeCell ref="BF59:CP59"/>
    <mergeCell ref="B48:DR50"/>
    <mergeCell ref="B51:BJ52"/>
    <mergeCell ref="AZ59:BE59"/>
    <mergeCell ref="AQ59:AT59"/>
    <mergeCell ref="AU59:AY59"/>
    <mergeCell ref="F43:U43"/>
    <mergeCell ref="B62:DR62"/>
  </mergeCells>
  <conditionalFormatting sqref="CU3 DY12:DY13 B13:AW13">
    <cfRule type="expression" dxfId="72" priority="225" stopIfTrue="1">
      <formula>LEN(B3)=0</formula>
    </cfRule>
  </conditionalFormatting>
  <conditionalFormatting sqref="DC3">
    <cfRule type="expression" dxfId="71" priority="224" stopIfTrue="1">
      <formula>LEN(DC3)=0</formula>
    </cfRule>
  </conditionalFormatting>
  <conditionalFormatting sqref="DK3">
    <cfRule type="expression" dxfId="70" priority="223" stopIfTrue="1">
      <formula>LEN(DK3)=0</formula>
    </cfRule>
  </conditionalFormatting>
  <conditionalFormatting sqref="DW38:DW39">
    <cfRule type="expression" dxfId="69" priority="136" stopIfTrue="1">
      <formula>LEN(DW38)=0</formula>
    </cfRule>
  </conditionalFormatting>
  <conditionalFormatting sqref="EU38:EU39">
    <cfRule type="expression" dxfId="68" priority="135" stopIfTrue="1">
      <formula>LEN(EU38)=0</formula>
    </cfRule>
  </conditionalFormatting>
  <conditionalFormatting sqref="FS38:FS39">
    <cfRule type="expression" dxfId="67" priority="134" stopIfTrue="1">
      <formula>LEN(FS38)=0</formula>
    </cfRule>
  </conditionalFormatting>
  <conditionalFormatting sqref="GQ38:GQ39 HO38:HO39">
    <cfRule type="expression" dxfId="66" priority="133" stopIfTrue="1">
      <formula>LEN(GQ38)=0</formula>
    </cfRule>
  </conditionalFormatting>
  <conditionalFormatting sqref="ED40">
    <cfRule type="expression" dxfId="65" priority="124" stopIfTrue="1">
      <formula>LEN($ED$40)=0</formula>
    </cfRule>
  </conditionalFormatting>
  <conditionalFormatting sqref="FS35">
    <cfRule type="expression" dxfId="64" priority="111" stopIfTrue="1">
      <formula>LEN(FS35)=0</formula>
    </cfRule>
  </conditionalFormatting>
  <conditionalFormatting sqref="B11">
    <cfRule type="expression" dxfId="63" priority="91" stopIfTrue="1">
      <formula>LEN(B11)=0</formula>
    </cfRule>
  </conditionalFormatting>
  <conditionalFormatting sqref="AF37">
    <cfRule type="expression" dxfId="62" priority="72" stopIfTrue="1">
      <formula>LEN(AF37)=0</formula>
    </cfRule>
  </conditionalFormatting>
  <conditionalFormatting sqref="EC16">
    <cfRule type="expression" dxfId="61" priority="82" stopIfTrue="1">
      <formula>LEN(EC16)=0</formula>
    </cfRule>
  </conditionalFormatting>
  <conditionalFormatting sqref="EE19">
    <cfRule type="expression" dxfId="60" priority="79" stopIfTrue="1">
      <formula>LEN(EE19)=0</formula>
    </cfRule>
  </conditionalFormatting>
  <conditionalFormatting sqref="ED14">
    <cfRule type="expression" dxfId="59" priority="81" stopIfTrue="1">
      <formula>LEN(ED14)=0</formula>
    </cfRule>
  </conditionalFormatting>
  <conditionalFormatting sqref="CN35">
    <cfRule type="expression" dxfId="58" priority="66" stopIfTrue="1">
      <formula>LEN(CN35)=0</formula>
    </cfRule>
  </conditionalFormatting>
  <conditionalFormatting sqref="B35">
    <cfRule type="expression" dxfId="57" priority="78" stopIfTrue="1">
      <formula>LEN(B35)=0</formula>
    </cfRule>
  </conditionalFormatting>
  <conditionalFormatting sqref="B36">
    <cfRule type="expression" dxfId="56" priority="77" stopIfTrue="1">
      <formula>LEN(B36)=0</formula>
    </cfRule>
  </conditionalFormatting>
  <conditionalFormatting sqref="B37">
    <cfRule type="expression" dxfId="55" priority="76" stopIfTrue="1">
      <formula>LEN(B37)=0</formula>
    </cfRule>
  </conditionalFormatting>
  <conditionalFormatting sqref="B38:B39">
    <cfRule type="expression" dxfId="54" priority="75" stopIfTrue="1">
      <formula>LEN(B38)=0</formula>
    </cfRule>
  </conditionalFormatting>
  <conditionalFormatting sqref="AF35">
    <cfRule type="expression" dxfId="53" priority="74" stopIfTrue="1">
      <formula>LEN(AF35)=0</formula>
    </cfRule>
  </conditionalFormatting>
  <conditionalFormatting sqref="AF36">
    <cfRule type="expression" dxfId="52" priority="73" stopIfTrue="1">
      <formula>LEN(AF36)=0</formula>
    </cfRule>
  </conditionalFormatting>
  <conditionalFormatting sqref="AF38:AF39">
    <cfRule type="expression" dxfId="51" priority="71" stopIfTrue="1">
      <formula>LEN(AF38)=0</formula>
    </cfRule>
  </conditionalFormatting>
  <conditionalFormatting sqref="BJ35">
    <cfRule type="expression" dxfId="50" priority="70" stopIfTrue="1">
      <formula>LEN(BJ35)=0</formula>
    </cfRule>
  </conditionalFormatting>
  <conditionalFormatting sqref="BJ36">
    <cfRule type="expression" dxfId="49" priority="69" stopIfTrue="1">
      <formula>LEN(BJ36)=0</formula>
    </cfRule>
  </conditionalFormatting>
  <conditionalFormatting sqref="BJ37">
    <cfRule type="expression" dxfId="48" priority="68" stopIfTrue="1">
      <formula>LEN(BJ37)=0</formula>
    </cfRule>
  </conditionalFormatting>
  <conditionalFormatting sqref="BJ38:BJ39">
    <cfRule type="expression" dxfId="47" priority="67" stopIfTrue="1">
      <formula>LEN(BJ38)=0</formula>
    </cfRule>
  </conditionalFormatting>
  <conditionalFormatting sqref="CN36">
    <cfRule type="expression" dxfId="46" priority="65" stopIfTrue="1">
      <formula>LEN(CN36)=0</formula>
    </cfRule>
  </conditionalFormatting>
  <conditionalFormatting sqref="CN37">
    <cfRule type="expression" dxfId="45" priority="64" stopIfTrue="1">
      <formula>LEN(CN37)=0</formula>
    </cfRule>
  </conditionalFormatting>
  <conditionalFormatting sqref="CN38:CN39">
    <cfRule type="expression" dxfId="44" priority="63" stopIfTrue="1">
      <formula>LEN(CN38)=0</formula>
    </cfRule>
  </conditionalFormatting>
  <conditionalFormatting sqref="B30">
    <cfRule type="expression" dxfId="43" priority="47">
      <formula>LEN($B$30)=0</formula>
    </cfRule>
  </conditionalFormatting>
  <conditionalFormatting sqref="B22:BU22">
    <cfRule type="expression" dxfId="42" priority="46">
      <formula>$DV$22=0</formula>
    </cfRule>
  </conditionalFormatting>
  <conditionalFormatting sqref="BV22:DR22">
    <cfRule type="expression" dxfId="41" priority="45">
      <formula>$DW$22=0</formula>
    </cfRule>
  </conditionalFormatting>
  <conditionalFormatting sqref="B24">
    <cfRule type="expression" dxfId="40" priority="44">
      <formula>DW24=0</formula>
    </cfRule>
  </conditionalFormatting>
  <conditionalFormatting sqref="AS24">
    <cfRule type="expression" dxfId="39" priority="43">
      <formula>$DV$24=0</formula>
    </cfRule>
  </conditionalFormatting>
  <conditionalFormatting sqref="CY24:DR24">
    <cfRule type="expression" dxfId="38" priority="10">
      <formula>$DV$24&lt;&gt;5</formula>
    </cfRule>
    <cfRule type="expression" dxfId="37" priority="42">
      <formula>LEN($CY$24)=0</formula>
    </cfRule>
  </conditionalFormatting>
  <conditionalFormatting sqref="B26">
    <cfRule type="expression" dxfId="36" priority="40">
      <formula>LEN($B$26)=0</formula>
    </cfRule>
  </conditionalFormatting>
  <conditionalFormatting sqref="AX13:DR13">
    <cfRule type="expression" dxfId="35" priority="39">
      <formula>LEN($AX$17)=0</formula>
    </cfRule>
  </conditionalFormatting>
  <conditionalFormatting sqref="CU3:DB3">
    <cfRule type="expression" dxfId="34" priority="38" stopIfTrue="1">
      <formula>LEN(INDIRECT(ADDRESS(ROW(),COLUMN())))=0</formula>
    </cfRule>
  </conditionalFormatting>
  <conditionalFormatting sqref="DC3:DJ3">
    <cfRule type="expression" dxfId="33" priority="37" stopIfTrue="1">
      <formula>LEN(INDIRECT(ADDRESS(ROW(),COLUMN())))=0</formula>
    </cfRule>
  </conditionalFormatting>
  <conditionalFormatting sqref="DK3:DR3">
    <cfRule type="expression" dxfId="32" priority="36" stopIfTrue="1">
      <formula>LEN(INDIRECT(ADDRESS(ROW(),COLUMN())))=0</formula>
    </cfRule>
  </conditionalFormatting>
  <conditionalFormatting sqref="B11:DR11">
    <cfRule type="expression" dxfId="31" priority="35" stopIfTrue="1">
      <formula>LEN(INDIRECT(ADDRESS(ROW(),COLUMN())))=0</formula>
    </cfRule>
  </conditionalFormatting>
  <conditionalFormatting sqref="B26">
    <cfRule type="expression" dxfId="30" priority="33" stopIfTrue="1">
      <formula>LEN(INDIRECT(ADDRESS(ROW(),COLUMN())))=0</formula>
    </cfRule>
  </conditionalFormatting>
  <conditionalFormatting sqref="B30:DR30">
    <cfRule type="expression" dxfId="29" priority="31" stopIfTrue="1">
      <formula>LEN(INDIRECT(ADDRESS(ROW(),COLUMN())))=0</formula>
    </cfRule>
  </conditionalFormatting>
  <conditionalFormatting sqref="B35:AE35">
    <cfRule type="expression" dxfId="28" priority="30" stopIfTrue="1">
      <formula>LEN(INDIRECT(ADDRESS(ROW(),COLUMN())))=0</formula>
    </cfRule>
  </conditionalFormatting>
  <conditionalFormatting sqref="AF35:BI35">
    <cfRule type="expression" dxfId="27" priority="29" stopIfTrue="1">
      <formula>LEN(INDIRECT(ADDRESS(ROW(),COLUMN())))=0</formula>
    </cfRule>
  </conditionalFormatting>
  <conditionalFormatting sqref="BJ35:CM35">
    <cfRule type="expression" dxfId="26" priority="28" stopIfTrue="1">
      <formula>LEN(INDIRECT(ADDRESS(ROW(),COLUMN())))=0</formula>
    </cfRule>
  </conditionalFormatting>
  <conditionalFormatting sqref="CN35:DR35">
    <cfRule type="expression" dxfId="25" priority="27" stopIfTrue="1">
      <formula>LEN(INDIRECT(ADDRESS(ROW(),COLUMN())))=0</formula>
    </cfRule>
  </conditionalFormatting>
  <conditionalFormatting sqref="B36:AE36">
    <cfRule type="expression" dxfId="24" priority="26" stopIfTrue="1">
      <formula>LEN(INDIRECT(ADDRESS(ROW(),COLUMN())))=0</formula>
    </cfRule>
  </conditionalFormatting>
  <conditionalFormatting sqref="AF36:BI36">
    <cfRule type="expression" dxfId="23" priority="25" stopIfTrue="1">
      <formula>LEN(INDIRECT(ADDRESS(ROW(),COLUMN())))=0</formula>
    </cfRule>
  </conditionalFormatting>
  <conditionalFormatting sqref="BJ36:CM36">
    <cfRule type="expression" dxfId="22" priority="24" stopIfTrue="1">
      <formula>LEN(INDIRECT(ADDRESS(ROW(),COLUMN())))=0</formula>
    </cfRule>
  </conditionalFormatting>
  <conditionalFormatting sqref="CN36:DR36">
    <cfRule type="expression" dxfId="21" priority="23" stopIfTrue="1">
      <formula>LEN(INDIRECT(ADDRESS(ROW(),COLUMN())))=0</formula>
    </cfRule>
  </conditionalFormatting>
  <conditionalFormatting sqref="B37:AE37">
    <cfRule type="expression" dxfId="20" priority="22" stopIfTrue="1">
      <formula>LEN(INDIRECT(ADDRESS(ROW(),COLUMN())))=0</formula>
    </cfRule>
  </conditionalFormatting>
  <conditionalFormatting sqref="AF37:BI37">
    <cfRule type="expression" dxfId="19" priority="21" stopIfTrue="1">
      <formula>LEN(INDIRECT(ADDRESS(ROW(),COLUMN())))=0</formula>
    </cfRule>
  </conditionalFormatting>
  <conditionalFormatting sqref="BJ37:CM37">
    <cfRule type="expression" dxfId="18" priority="20" stopIfTrue="1">
      <formula>LEN(INDIRECT(ADDRESS(ROW(),COLUMN())))=0</formula>
    </cfRule>
  </conditionalFormatting>
  <conditionalFormatting sqref="CN37:DR37">
    <cfRule type="expression" dxfId="17" priority="19" stopIfTrue="1">
      <formula>LEN(INDIRECT(ADDRESS(ROW(),COLUMN())))=0</formula>
    </cfRule>
  </conditionalFormatting>
  <conditionalFormatting sqref="B38:AE38">
    <cfRule type="expression" dxfId="16" priority="18" stopIfTrue="1">
      <formula>LEN(INDIRECT(ADDRESS(ROW(),COLUMN())))=0</formula>
    </cfRule>
  </conditionalFormatting>
  <conditionalFormatting sqref="AF38:BI38">
    <cfRule type="expression" dxfId="15" priority="17" stopIfTrue="1">
      <formula>LEN(INDIRECT(ADDRESS(ROW(),COLUMN())))=0</formula>
    </cfRule>
  </conditionalFormatting>
  <conditionalFormatting sqref="BJ38:CM38">
    <cfRule type="expression" dxfId="14" priority="16" stopIfTrue="1">
      <formula>LEN(INDIRECT(ADDRESS(ROW(),COLUMN())))=0</formula>
    </cfRule>
  </conditionalFormatting>
  <conditionalFormatting sqref="CN38:DR38">
    <cfRule type="expression" dxfId="13" priority="15" stopIfTrue="1">
      <formula>LEN(INDIRECT(ADDRESS(ROW(),COLUMN())))=0</formula>
    </cfRule>
  </conditionalFormatting>
  <conditionalFormatting sqref="B39:AE39">
    <cfRule type="expression" dxfId="12" priority="14" stopIfTrue="1">
      <formula>LEN(INDIRECT(ADDRESS(ROW(),COLUMN())))=0</formula>
    </cfRule>
  </conditionalFormatting>
  <conditionalFormatting sqref="AF39:BI39">
    <cfRule type="expression" dxfId="11" priority="13" stopIfTrue="1">
      <formula>LEN(INDIRECT(ADDRESS(ROW(),COLUMN())))=0</formula>
    </cfRule>
  </conditionalFormatting>
  <conditionalFormatting sqref="BJ39:CM39">
    <cfRule type="expression" dxfId="10" priority="12" stopIfTrue="1">
      <formula>LEN(INDIRECT(ADDRESS(ROW(),COLUMN())))=0</formula>
    </cfRule>
  </conditionalFormatting>
  <conditionalFormatting sqref="CN39:DR39">
    <cfRule type="expression" dxfId="9" priority="11" stopIfTrue="1">
      <formula>LEN(INDIRECT(ADDRESS(ROW(),COLUMN())))=0</formula>
    </cfRule>
  </conditionalFormatting>
  <conditionalFormatting sqref="CY28:DR28">
    <cfRule type="expression" dxfId="8" priority="9">
      <formula>LEN($CY$26)=0</formula>
    </cfRule>
  </conditionalFormatting>
  <conditionalFormatting sqref="B28:CX28">
    <cfRule type="expression" dxfId="7" priority="8">
      <formula>LEN($B$26)=0</formula>
    </cfRule>
  </conditionalFormatting>
  <conditionalFormatting sqref="B28:CX28">
    <cfRule type="expression" dxfId="6" priority="7" stopIfTrue="1">
      <formula>LEN(INDIRECT(ADDRESS(ROW(),COLUMN())))=0</formula>
    </cfRule>
  </conditionalFormatting>
  <conditionalFormatting sqref="CY28:DR28">
    <cfRule type="expression" dxfId="5" priority="6" stopIfTrue="1">
      <formula>LEN(INDIRECT(ADDRESS(ROW(),COLUMN())))=0</formula>
    </cfRule>
  </conditionalFormatting>
  <conditionalFormatting sqref="B17:Y17">
    <cfRule type="expression" dxfId="4" priority="5" stopIfTrue="1">
      <formula>LEN(B17)=0</formula>
    </cfRule>
  </conditionalFormatting>
  <conditionalFormatting sqref="B15">
    <cfRule type="expression" dxfId="3" priority="4" stopIfTrue="1">
      <formula>LEN(B15)=0</formula>
    </cfRule>
  </conditionalFormatting>
  <conditionalFormatting sqref="B15:DR15">
    <cfRule type="expression" dxfId="2" priority="3" stopIfTrue="1">
      <formula>LEN(INDIRECT(ADDRESS(ROW(),COLUMN())))=0</formula>
    </cfRule>
  </conditionalFormatting>
  <conditionalFormatting sqref="Z17:AW17">
    <cfRule type="expression" dxfId="1" priority="2" stopIfTrue="1">
      <formula>LEN(Z17)=0</formula>
    </cfRule>
  </conditionalFormatting>
  <conditionalFormatting sqref="AX17:DR17">
    <cfRule type="expression" dxfId="0" priority="1">
      <formula>LEN($AX$17)=0</formula>
    </cfRule>
  </conditionalFormatting>
  <dataValidations count="14">
    <dataValidation type="whole" allowBlank="1" showInputMessage="1" showErrorMessage="1" errorTitle="Aviso!" error="Debe ingresar los dígitos del día en que se realiza la solicitud." sqref="CU3" xr:uid="{00000000-0002-0000-0000-000000000000}">
      <formula1>1</formula1>
      <formula2>31</formula2>
    </dataValidation>
    <dataValidation type="whole" allowBlank="1" showInputMessage="1" showErrorMessage="1" errorTitle="Aviso!" error="Debe ingresar los dígitos del mes en curso." sqref="DC3" xr:uid="{00000000-0002-0000-0000-000001000000}">
      <formula1>0</formula1>
      <formula2>12</formula2>
    </dataValidation>
    <dataValidation type="whole" allowBlank="1" showInputMessage="1" showErrorMessage="1" sqref="AH59 F59" xr:uid="{00000000-0002-0000-0000-000002000000}">
      <formula1>1</formula1>
      <formula2>31</formula2>
    </dataValidation>
    <dataValidation type="whole" allowBlank="1" showInputMessage="1" showErrorMessage="1" sqref="AQ59 O59" xr:uid="{00000000-0002-0000-0000-000003000000}">
      <formula1>1</formula1>
      <formula2>12</formula2>
    </dataValidation>
    <dataValidation type="whole" allowBlank="1" showInputMessage="1" showErrorMessage="1" sqref="AZ59" xr:uid="{00000000-0002-0000-0000-000004000000}">
      <formula1>0</formula1>
      <formula2>2300</formula2>
    </dataValidation>
    <dataValidation type="whole" allowBlank="1" showInputMessage="1" showErrorMessage="1" errorTitle="Aviso!" error="Debe ingresar los cuatro dígitos del año en curso." sqref="X59:AC59 DS33:DT33" xr:uid="{00000000-0002-0000-0000-000005000000}">
      <formula1>1900</formula1>
      <formula2>2050</formula2>
    </dataValidation>
    <dataValidation type="custom" allowBlank="1" showInputMessage="1" showErrorMessage="1" sqref="B17:AW17 B13:AW13 DY12:DY13" xr:uid="{00000000-0002-0000-0000-000006000000}">
      <formula1>AND(ISNUMBER(CELL("contenido")),LEN(CELL("contenido"))=8)</formula1>
    </dataValidation>
    <dataValidation type="list" allowBlank="1" showInputMessage="1" showErrorMessage="1" sqref="ED14:FA14" xr:uid="{00000000-0002-0000-0000-000007000000}">
      <formula1>"Bancario, Comercial"</formula1>
    </dataValidation>
    <dataValidation type="list" allowBlank="1" showInputMessage="1" showErrorMessage="1" sqref="EC16:EZ16" xr:uid="{00000000-0002-0000-0000-000008000000}">
      <formula1>"Nuevo avalúo, Actualización de avalúo, Informe de inspección"</formula1>
    </dataValidation>
    <dataValidation type="list" allowBlank="1" showInputMessage="1" showErrorMessage="1" sqref="B33:Y33 EE19:FB19" xr:uid="{00000000-0002-0000-0000-000009000000}">
      <formula1>"Terreno, Finca, Vivienda, Edificación, Bódega, Otros"</formula1>
    </dataValidation>
    <dataValidation type="custom" allowBlank="1" showInputMessage="1" showErrorMessage="1" sqref="DU35:DV35" xr:uid="{00000000-0002-0000-0000-00000A000000}">
      <formula1>AND(ISNUMBER(CELL("contenido")),OR(LEN(CELL("contenido"))=4,LEN(CELL("contenido"))=8))</formula1>
    </dataValidation>
    <dataValidation type="custom" allowBlank="1" showInputMessage="1" showErrorMessage="1" sqref="AX17:DR17" xr:uid="{00000000-0002-0000-0000-00000B000000}">
      <formula1>AND(ISERROR(SEARCH(" ",CELL("contents"))),NOT(ISERROR(SEARCH(".",CELL("contents"),(SEARCH("@",CELL("contents"),1)+2)))),(0=SUM(IF(ISERR(SEARCH(Em,CELL("contents"))),0,1))),LEN(MID(CELL("contents"),SEARCH(".",CELL("contents"))+1,5))&gt;1)</formula1>
    </dataValidation>
    <dataValidation type="custom" allowBlank="1" showInputMessage="1" showErrorMessage="1" errorTitle="AVISO !!!" error="verificar correo ingresado_x000a_" sqref="AX13:DR13" xr:uid="{00000000-0002-0000-0000-00000C000000}">
      <formula1>AND(ISERROR(SEARCH(" ",CELL("contents"))),NOT(ISERROR(SEARCH(".",CELL("contents"),(SEARCH("@",CELL("contents"),1)+2)))),(0=SUM(IF(ISERR(SEARCH(Em,CELL("contents"))),0,1))),LEN(MID(CELL("contents"),SEARCH(".",CELL("contents"))+1,5))&gt;1)</formula1>
    </dataValidation>
    <dataValidation type="whole" allowBlank="1" showInputMessage="1" showErrorMessage="1" errorTitle="Aviso!" error="Debe ingresar los cuatro dígitos del año en curso." sqref="DK3:DR3" xr:uid="{00000000-0002-0000-0000-00000D000000}">
      <formula1>2018</formula1>
      <formula2>2050</formula2>
    </dataValidation>
  </dataValidations>
  <pageMargins left="0.19685039370078741" right="0.19685039370078741" top="0.19685039370078741" bottom="0.31496062992125984" header="0" footer="0.11811023622047245"/>
  <pageSetup scale="96" fitToWidth="0" fitToHeight="0" orientation="portrait" r:id="rId1"/>
  <headerFooter>
    <oddFooter>&amp;R&amp;"Verdana,Normal"&amp;7&amp;K01+043GCP-FO-0243    V. 02
Página &amp;P de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29" r:id="rId4" name="Check Box 285">
              <controlPr defaultSize="0" autoFill="0" autoLine="0" autoPict="0">
                <anchor moveWithCells="1">
                  <from>
                    <xdr:col>1</xdr:col>
                    <xdr:colOff>12700</xdr:colOff>
                    <xdr:row>42</xdr:row>
                    <xdr:rowOff>31750</xdr:rowOff>
                  </from>
                  <to>
                    <xdr:col>4</xdr:col>
                    <xdr:colOff>12700</xdr:colOff>
                    <xdr:row>42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2" r:id="rId5" name="Check Box 288">
              <controlPr defaultSize="0" autoFill="0" autoLine="0" autoPict="0">
                <anchor moveWithCells="1">
                  <from>
                    <xdr:col>56</xdr:col>
                    <xdr:colOff>69850</xdr:colOff>
                    <xdr:row>42</xdr:row>
                    <xdr:rowOff>31750</xdr:rowOff>
                  </from>
                  <to>
                    <xdr:col>59</xdr:col>
                    <xdr:colOff>69850</xdr:colOff>
                    <xdr:row>42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3" r:id="rId6" name="Check Box 289">
              <controlPr defaultSize="0" autoFill="0" autoLine="0" autoPict="0">
                <anchor moveWithCells="1">
                  <from>
                    <xdr:col>86</xdr:col>
                    <xdr:colOff>50800</xdr:colOff>
                    <xdr:row>42</xdr:row>
                    <xdr:rowOff>31750</xdr:rowOff>
                  </from>
                  <to>
                    <xdr:col>89</xdr:col>
                    <xdr:colOff>50800</xdr:colOff>
                    <xdr:row>42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4" r:id="rId7" name="Check Box 290">
              <controlPr defaultSize="0" autoFill="0" autoLine="0" autoPict="0">
                <anchor moveWithCells="1">
                  <from>
                    <xdr:col>21</xdr:col>
                    <xdr:colOff>12700</xdr:colOff>
                    <xdr:row>42</xdr:row>
                    <xdr:rowOff>31750</xdr:rowOff>
                  </from>
                  <to>
                    <xdr:col>24</xdr:col>
                    <xdr:colOff>12700</xdr:colOff>
                    <xdr:row>42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8" name="Option Button 294">
              <controlPr defaultSize="0" autoFill="0" autoLine="0" autoPict="0">
                <anchor moveWithCells="1">
                  <from>
                    <xdr:col>1</xdr:col>
                    <xdr:colOff>44450</xdr:colOff>
                    <xdr:row>21</xdr:row>
                    <xdr:rowOff>19050</xdr:rowOff>
                  </from>
                  <to>
                    <xdr:col>18</xdr:col>
                    <xdr:colOff>6350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9" name="Option Button 295">
              <controlPr defaultSize="0" autoFill="0" autoLine="0" autoPict="0">
                <anchor moveWithCells="1">
                  <from>
                    <xdr:col>21</xdr:col>
                    <xdr:colOff>44450</xdr:colOff>
                    <xdr:row>21</xdr:row>
                    <xdr:rowOff>12700</xdr:rowOff>
                  </from>
                  <to>
                    <xdr:col>34</xdr:col>
                    <xdr:colOff>25400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10" name="Option Button 296">
              <controlPr defaultSize="0" autoFill="0" autoLine="0" autoPict="0">
                <anchor moveWithCells="1">
                  <from>
                    <xdr:col>37</xdr:col>
                    <xdr:colOff>31750</xdr:colOff>
                    <xdr:row>21</xdr:row>
                    <xdr:rowOff>12700</xdr:rowOff>
                  </from>
                  <to>
                    <xdr:col>55</xdr:col>
                    <xdr:colOff>57150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11" name="Option Button 297">
              <controlPr locked="0" defaultSize="0" autoFill="0" autoLine="0" autoPict="0">
                <anchor moveWithCells="1">
                  <from>
                    <xdr:col>60</xdr:col>
                    <xdr:colOff>0</xdr:colOff>
                    <xdr:row>21</xdr:row>
                    <xdr:rowOff>19050</xdr:rowOff>
                  </from>
                  <to>
                    <xdr:col>71</xdr:col>
                    <xdr:colOff>50800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12" name="Group Box 298">
              <controlPr defaultSize="0" autoFill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74</xdr:col>
                    <xdr:colOff>19050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13" name="Group Box 303">
              <controlPr defaultSize="0" autoFill="0" autoPict="0">
                <anchor moveWithCells="1">
                  <from>
                    <xdr:col>73</xdr:col>
                    <xdr:colOff>50800</xdr:colOff>
                    <xdr:row>17</xdr:row>
                    <xdr:rowOff>31750</xdr:rowOff>
                  </from>
                  <to>
                    <xdr:col>122</xdr:col>
                    <xdr:colOff>0</xdr:colOff>
                    <xdr:row>22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14" name="Option Button 307">
              <controlPr defaultSize="0" autoFill="0" autoLine="0" autoPict="0">
                <anchor moveWithCells="1">
                  <from>
                    <xdr:col>86</xdr:col>
                    <xdr:colOff>19050</xdr:colOff>
                    <xdr:row>20</xdr:row>
                    <xdr:rowOff>120650</xdr:rowOff>
                  </from>
                  <to>
                    <xdr:col>102</xdr:col>
                    <xdr:colOff>12700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15" name="Option Button 310">
              <controlPr defaultSize="0" autoFill="0" autoLine="0" autoPict="0">
                <anchor moveWithCells="1">
                  <from>
                    <xdr:col>102</xdr:col>
                    <xdr:colOff>25400</xdr:colOff>
                    <xdr:row>20</xdr:row>
                    <xdr:rowOff>120650</xdr:rowOff>
                  </from>
                  <to>
                    <xdr:col>120</xdr:col>
                    <xdr:colOff>57150</xdr:colOff>
                    <xdr:row>21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16" name="Option Button 313">
              <controlPr defaultSize="0" autoFill="0" autoLine="0" autoPict="0">
                <anchor moveWithCells="1">
                  <from>
                    <xdr:col>74</xdr:col>
                    <xdr:colOff>31750</xdr:colOff>
                    <xdr:row>20</xdr:row>
                    <xdr:rowOff>127000</xdr:rowOff>
                  </from>
                  <to>
                    <xdr:col>84</xdr:col>
                    <xdr:colOff>69850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17" name="Option Button 319">
              <controlPr defaultSize="0" autoFill="0" autoLine="0" autoPict="0">
                <anchor moveWithCells="1">
                  <from>
                    <xdr:col>43</xdr:col>
                    <xdr:colOff>44450</xdr:colOff>
                    <xdr:row>23</xdr:row>
                    <xdr:rowOff>6350</xdr:rowOff>
                  </from>
                  <to>
                    <xdr:col>54</xdr:col>
                    <xdr:colOff>44450</xdr:colOff>
                    <xdr:row>23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5" r:id="rId18" name="Option Button 321">
              <controlPr defaultSize="0" autoFill="0" autoLine="0" autoPict="0">
                <anchor moveWithCells="1">
                  <from>
                    <xdr:col>53</xdr:col>
                    <xdr:colOff>25400</xdr:colOff>
                    <xdr:row>23</xdr:row>
                    <xdr:rowOff>6350</xdr:rowOff>
                  </from>
                  <to>
                    <xdr:col>63</xdr:col>
                    <xdr:colOff>31750</xdr:colOff>
                    <xdr:row>23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6" r:id="rId19" name="Option Button 322">
              <controlPr defaultSize="0" autoFill="0" autoLine="0" autoPict="0">
                <anchor moveWithCells="1">
                  <from>
                    <xdr:col>62</xdr:col>
                    <xdr:colOff>31750</xdr:colOff>
                    <xdr:row>23</xdr:row>
                    <xdr:rowOff>0</xdr:rowOff>
                  </from>
                  <to>
                    <xdr:col>73</xdr:col>
                    <xdr:colOff>44450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7" r:id="rId20" name="Option Button 323">
              <controlPr defaultSize="0" autoFill="0" autoLine="0" autoPict="0">
                <anchor moveWithCells="1">
                  <from>
                    <xdr:col>72</xdr:col>
                    <xdr:colOff>57150</xdr:colOff>
                    <xdr:row>23</xdr:row>
                    <xdr:rowOff>0</xdr:rowOff>
                  </from>
                  <to>
                    <xdr:col>83</xdr:col>
                    <xdr:colOff>44450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0" r:id="rId21" name="Option Button 326">
              <controlPr defaultSize="0" autoFill="0" autoLine="0" autoPict="0">
                <anchor moveWithCells="1">
                  <from>
                    <xdr:col>92</xdr:col>
                    <xdr:colOff>31750</xdr:colOff>
                    <xdr:row>23</xdr:row>
                    <xdr:rowOff>6350</xdr:rowOff>
                  </from>
                  <to>
                    <xdr:col>102</xdr:col>
                    <xdr:colOff>19050</xdr:colOff>
                    <xdr:row>23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1" r:id="rId22" name="Group Box 327">
              <controlPr defaultSize="0" autoFill="0" autoPict="0">
                <anchor moveWithCells="1">
                  <from>
                    <xdr:col>38</xdr:col>
                    <xdr:colOff>12700</xdr:colOff>
                    <xdr:row>21</xdr:row>
                    <xdr:rowOff>209550</xdr:rowOff>
                  </from>
                  <to>
                    <xdr:col>108</xdr:col>
                    <xdr:colOff>0</xdr:colOff>
                    <xdr:row>24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2" r:id="rId23" name="Option Button 328">
              <controlPr defaultSize="0" autoFill="0" autoLine="0" autoPict="0">
                <anchor moveWithCells="1">
                  <from>
                    <xdr:col>82</xdr:col>
                    <xdr:colOff>19050</xdr:colOff>
                    <xdr:row>23</xdr:row>
                    <xdr:rowOff>6350</xdr:rowOff>
                  </from>
                  <to>
                    <xdr:col>92</xdr:col>
                    <xdr:colOff>50800</xdr:colOff>
                    <xdr:row>23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3" r:id="rId24" name="Option Button 329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6350</xdr:rowOff>
                  </from>
                  <to>
                    <xdr:col>11</xdr:col>
                    <xdr:colOff>38100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4" r:id="rId25" name="Option Button 330">
              <controlPr defaultSize="0" autoFill="0" autoLine="0" autoPict="0">
                <anchor moveWithCells="1">
                  <from>
                    <xdr:col>12</xdr:col>
                    <xdr:colOff>12700</xdr:colOff>
                    <xdr:row>23</xdr:row>
                    <xdr:rowOff>6350</xdr:rowOff>
                  </from>
                  <to>
                    <xdr:col>23</xdr:col>
                    <xdr:colOff>25400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5" r:id="rId26" name="Option Button 331">
              <controlPr defaultSize="0" autoFill="0" autoLine="0" autoPict="0">
                <anchor moveWithCells="1">
                  <from>
                    <xdr:col>23</xdr:col>
                    <xdr:colOff>25400</xdr:colOff>
                    <xdr:row>23</xdr:row>
                    <xdr:rowOff>12700</xdr:rowOff>
                  </from>
                  <to>
                    <xdr:col>41</xdr:col>
                    <xdr:colOff>12700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6" r:id="rId27" name="Group Box 332">
              <controlPr defaultSize="0" autoFill="0" autoPict="0">
                <anchor moveWithCells="1">
                  <from>
                    <xdr:col>1</xdr:col>
                    <xdr:colOff>25400</xdr:colOff>
                    <xdr:row>22</xdr:row>
                    <xdr:rowOff>88900</xdr:rowOff>
                  </from>
                  <to>
                    <xdr:col>45</xdr:col>
                    <xdr:colOff>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7" r:id="rId28" name="Check Box 333">
              <controlPr defaultSize="0" autoFill="0" autoLine="0" autoPict="0">
                <anchor moveWithCells="1">
                  <from>
                    <xdr:col>1</xdr:col>
                    <xdr:colOff>12700</xdr:colOff>
                    <xdr:row>43</xdr:row>
                    <xdr:rowOff>31750</xdr:rowOff>
                  </from>
                  <to>
                    <xdr:col>4</xdr:col>
                    <xdr:colOff>12700</xdr:colOff>
                    <xdr:row>43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0" r:id="rId29" name="Check Box 336">
              <controlPr defaultSize="0" autoFill="0" autoLine="0" autoPict="0">
                <anchor moveWithCells="1">
                  <from>
                    <xdr:col>21</xdr:col>
                    <xdr:colOff>12700</xdr:colOff>
                    <xdr:row>43</xdr:row>
                    <xdr:rowOff>31750</xdr:rowOff>
                  </from>
                  <to>
                    <xdr:col>24</xdr:col>
                    <xdr:colOff>12700</xdr:colOff>
                    <xdr:row>43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1" r:id="rId30" name="Check Box 337">
              <controlPr defaultSize="0" autoFill="0" autoLine="0" autoPict="0">
                <anchor moveWithCells="1">
                  <from>
                    <xdr:col>56</xdr:col>
                    <xdr:colOff>50800</xdr:colOff>
                    <xdr:row>43</xdr:row>
                    <xdr:rowOff>31750</xdr:rowOff>
                  </from>
                  <to>
                    <xdr:col>60</xdr:col>
                    <xdr:colOff>0</xdr:colOff>
                    <xdr:row>43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sheetProtection algorithmName="SHA-512" hashValue="1dF5Q1p/rlF1cuTwfH4hCQ+PAD5tEQCrN9yXbmwBKqgRWKRGHmsv6ytH9qMG38Pdjm0qx45LoAydehl9b9d0iA==" saltValue="/pmshwl4bo6sldRQkorSjQ==" spinCount="100000" sheet="1" objects="1" scenarios="1" selectLockedCells="1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DS14"/>
  <sheetViews>
    <sheetView zoomScale="85" zoomScaleNormal="85" workbookViewId="0">
      <selection activeCell="C13" sqref="C13"/>
    </sheetView>
  </sheetViews>
  <sheetFormatPr baseColWidth="10" defaultColWidth="2.1796875" defaultRowHeight="18" customHeight="1" x14ac:dyDescent="0.35"/>
  <cols>
    <col min="1" max="1" width="2.1796875" style="11" customWidth="1"/>
    <col min="2" max="2" width="15.453125" style="11" bestFit="1" customWidth="1"/>
    <col min="3" max="3" width="15.453125" style="11" customWidth="1"/>
    <col min="4" max="4" width="11.81640625" style="11" bestFit="1" customWidth="1"/>
    <col min="5" max="6" width="21" style="11" customWidth="1"/>
    <col min="7" max="7" width="12.7265625" style="11" bestFit="1" customWidth="1"/>
    <col min="8" max="8" width="36.81640625" style="11" customWidth="1"/>
    <col min="9" max="9" width="18.81640625" style="11" bestFit="1" customWidth="1"/>
    <col min="10" max="83" width="9.7265625" style="11" customWidth="1"/>
    <col min="84" max="16384" width="2.1796875" style="11"/>
  </cols>
  <sheetData>
    <row r="1" spans="2:123" ht="18" customHeight="1" thickBot="1" x14ac:dyDescent="0.4"/>
    <row r="2" spans="2:123" ht="18" customHeight="1" x14ac:dyDescent="0.35">
      <c r="B2" s="12" t="s">
        <v>10</v>
      </c>
      <c r="C2" s="13" t="s">
        <v>11</v>
      </c>
      <c r="D2" s="13" t="s">
        <v>12</v>
      </c>
      <c r="E2" s="13" t="s">
        <v>13</v>
      </c>
      <c r="F2" s="13" t="s">
        <v>14</v>
      </c>
      <c r="G2" s="13" t="s">
        <v>15</v>
      </c>
      <c r="H2" s="13" t="s">
        <v>16</v>
      </c>
      <c r="I2" s="13" t="s">
        <v>17</v>
      </c>
      <c r="J2" s="13" t="s">
        <v>18</v>
      </c>
      <c r="K2" s="13" t="s">
        <v>19</v>
      </c>
      <c r="L2" s="13" t="s">
        <v>20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4"/>
    </row>
    <row r="3" spans="2:123" ht="18" customHeight="1" thickBot="1" x14ac:dyDescent="0.4">
      <c r="B3" s="15" t="s">
        <v>21</v>
      </c>
      <c r="C3" s="16" t="s">
        <v>22</v>
      </c>
      <c r="D3" s="16" t="s">
        <v>23</v>
      </c>
      <c r="E3" s="16" t="s">
        <v>24</v>
      </c>
      <c r="F3" s="16" t="s">
        <v>25</v>
      </c>
      <c r="G3" s="16" t="s">
        <v>26</v>
      </c>
      <c r="H3" s="16" t="s">
        <v>27</v>
      </c>
      <c r="I3" s="16" t="s">
        <v>28</v>
      </c>
      <c r="J3" s="17" t="s">
        <v>29</v>
      </c>
      <c r="K3" s="16" t="s">
        <v>30</v>
      </c>
      <c r="L3" s="16" t="s">
        <v>31</v>
      </c>
      <c r="M3" s="16" t="s">
        <v>32</v>
      </c>
      <c r="N3" s="16" t="s">
        <v>33</v>
      </c>
      <c r="O3" s="18" t="s">
        <v>34</v>
      </c>
      <c r="P3" s="16" t="s">
        <v>35</v>
      </c>
      <c r="Q3" s="16" t="s">
        <v>36</v>
      </c>
      <c r="R3" s="16" t="s">
        <v>37</v>
      </c>
      <c r="S3" s="16" t="s">
        <v>38</v>
      </c>
      <c r="T3" s="16" t="s">
        <v>39</v>
      </c>
      <c r="U3" s="16" t="s">
        <v>40</v>
      </c>
      <c r="V3" s="16" t="s">
        <v>41</v>
      </c>
      <c r="W3" s="16" t="s">
        <v>42</v>
      </c>
      <c r="X3" s="16" t="s">
        <v>4</v>
      </c>
      <c r="Y3" s="16" t="s">
        <v>43</v>
      </c>
      <c r="Z3" s="16" t="s">
        <v>44</v>
      </c>
      <c r="AA3" s="16" t="s">
        <v>45</v>
      </c>
      <c r="AB3" s="16" t="s">
        <v>46</v>
      </c>
      <c r="AC3" s="16" t="s">
        <v>47</v>
      </c>
      <c r="AD3" s="16" t="s">
        <v>48</v>
      </c>
      <c r="AE3" s="16" t="s">
        <v>49</v>
      </c>
      <c r="AF3" s="16" t="s">
        <v>50</v>
      </c>
      <c r="AG3" s="16" t="s">
        <v>51</v>
      </c>
      <c r="AH3" s="16" t="s">
        <v>52</v>
      </c>
      <c r="AI3" s="16" t="s">
        <v>53</v>
      </c>
      <c r="AJ3" s="16" t="s">
        <v>54</v>
      </c>
      <c r="AK3" s="16" t="s">
        <v>55</v>
      </c>
      <c r="AL3" s="16" t="s">
        <v>56</v>
      </c>
      <c r="AM3" s="16" t="s">
        <v>57</v>
      </c>
      <c r="AN3" s="16" t="s">
        <v>58</v>
      </c>
      <c r="AO3" s="16" t="s">
        <v>59</v>
      </c>
      <c r="AP3" s="16" t="s">
        <v>60</v>
      </c>
      <c r="AQ3" s="16" t="s">
        <v>61</v>
      </c>
      <c r="AR3" s="16" t="s">
        <v>62</v>
      </c>
      <c r="AS3" s="16" t="s">
        <v>28</v>
      </c>
      <c r="AT3" s="16" t="s">
        <v>63</v>
      </c>
      <c r="AU3" s="16" t="s">
        <v>64</v>
      </c>
      <c r="AV3" s="16" t="s">
        <v>65</v>
      </c>
      <c r="AW3" s="16" t="s">
        <v>66</v>
      </c>
      <c r="AX3" s="16" t="s">
        <v>67</v>
      </c>
      <c r="AY3" s="16" t="s">
        <v>68</v>
      </c>
      <c r="AZ3" s="16" t="s">
        <v>69</v>
      </c>
      <c r="BA3" s="16" t="s">
        <v>70</v>
      </c>
      <c r="BB3" s="16" t="s">
        <v>71</v>
      </c>
      <c r="BC3" s="16" t="s">
        <v>72</v>
      </c>
      <c r="BD3" s="16" t="s">
        <v>73</v>
      </c>
      <c r="BE3" s="16" t="s">
        <v>74</v>
      </c>
      <c r="BF3" s="16" t="s">
        <v>75</v>
      </c>
      <c r="BG3" s="16" t="s">
        <v>49</v>
      </c>
      <c r="BH3" s="16" t="s">
        <v>76</v>
      </c>
      <c r="BI3" s="16" t="s">
        <v>77</v>
      </c>
      <c r="BJ3" s="16" t="s">
        <v>78</v>
      </c>
      <c r="BK3" s="16" t="s">
        <v>42</v>
      </c>
      <c r="BL3" s="16" t="s">
        <v>79</v>
      </c>
      <c r="BM3" s="16" t="s">
        <v>80</v>
      </c>
      <c r="BN3" s="16" t="s">
        <v>81</v>
      </c>
      <c r="BO3" s="16" t="s">
        <v>48</v>
      </c>
      <c r="BP3" s="16" t="s">
        <v>82</v>
      </c>
      <c r="BQ3" s="16" t="s">
        <v>83</v>
      </c>
      <c r="BR3" s="16" t="s">
        <v>84</v>
      </c>
      <c r="BS3" s="16" t="s">
        <v>85</v>
      </c>
      <c r="BT3" s="16" t="s">
        <v>86</v>
      </c>
      <c r="BU3" s="16" t="s">
        <v>87</v>
      </c>
      <c r="BV3" s="16" t="s">
        <v>88</v>
      </c>
      <c r="BW3" s="16" t="s">
        <v>89</v>
      </c>
      <c r="BX3" s="16" t="s">
        <v>90</v>
      </c>
      <c r="BY3" s="16" t="s">
        <v>91</v>
      </c>
      <c r="BZ3" s="16" t="s">
        <v>92</v>
      </c>
      <c r="CA3" s="16" t="s">
        <v>93</v>
      </c>
      <c r="CB3" s="16" t="s">
        <v>94</v>
      </c>
      <c r="CC3" s="16" t="s">
        <v>95</v>
      </c>
      <c r="CD3" s="16" t="s">
        <v>96</v>
      </c>
      <c r="CE3" s="19" t="s">
        <v>97</v>
      </c>
    </row>
    <row r="4" spans="2:123" ht="18" customHeight="1" x14ac:dyDescent="0.35">
      <c r="B4" s="11" t="s">
        <v>98</v>
      </c>
      <c r="C4" s="21" t="s">
        <v>100</v>
      </c>
      <c r="D4" s="13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</row>
    <row r="5" spans="2:123" ht="18" customHeight="1" thickBot="1" x14ac:dyDescent="0.4">
      <c r="C5" s="11">
        <f>IF(ISERR(FIND("-",B5,1)),B5,LEFT(B5,FIND("-",B5,1)-1)&amp;RIGHT(B5,LEN(B5)-FIND("-",B5,1)))</f>
        <v>0</v>
      </c>
      <c r="D5" s="11" t="b">
        <f>IF(MOD(11-MOD(SUM(IF(MID(LEFT(C5,LEN(C5)-1),1,1)="",0,MID(LEFT(C5,LEN(C5)-1),1,1)*LEN(C5)),IF(MID(LEFT(C5,LEN(C5)-1),2,1)="",0,MID(LEFT(C5,LEN(C5)-1),2,1)*(LEN(C5)-1)),IF(MID(LEFT(C5,LEN(C5)-1),3,1)="",0,MID(LEFT(C5,LEN(C5)-1),3,1)*(LEN(C5)-2)),IF(MID(LEFT(C5,LEN(C5)-1),4,1)="",0,MID(LEFT(C5,LEN(C5)-1),4,1)*(LEN(C5)-3)),IF(MID(LEFT(C5,LEN(C5)-1),5,1)="",0,MID(LEFT(C5,LEN(C5)-1),5,1)*(LEN(C5)-4)),IF(MID(LEFT(C5,LEN(C5)-1),6,1)="",0,MID(LEFT(C5,LEN(C5)-1),6,1)*(LEN(C5)-5)),IF(MID(LEFT(C5,LEN(C5)-1),7,1)="",0,MID(LEFT(C5,LEN(C5)-1),7,1)*(LEN(C5)-6)),IF(MID(LEFT(C5,LEN(C5)-1),8,1)="",0,MID(LEFT(C5,LEN(C5)-1),8,1)*(LEN(C5)-7))),11),11)=IF(RIGHT(C5)="K",10,VALUE(RIGHT(C5))),LEN(C5)&gt;5,FALSE)</f>
        <v>0</v>
      </c>
      <c r="E5" s="11" t="b">
        <f>IF(ISERR(D5),FALSE,D5)</f>
        <v>0</v>
      </c>
      <c r="F5" s="11" t="b">
        <f t="array" ref="F5">OR(E5,(1=SUM(IF(NIT=UPPER(B5),1,0))))</f>
        <v>0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</row>
    <row r="6" spans="2:123" ht="18" customHeight="1" x14ac:dyDescent="0.35">
      <c r="B6" s="11" t="s">
        <v>98</v>
      </c>
      <c r="C6" s="21" t="s">
        <v>100</v>
      </c>
    </row>
    <row r="7" spans="2:123" ht="18" customHeight="1" x14ac:dyDescent="0.35">
      <c r="C7" s="11">
        <f>IF(ISERR(FIND("-",B7,1)),B7,LEFT(B7,FIND("-",B7,1)-1)&amp;RIGHT(B7,LEN(B7)-FIND("-",B7,1)))</f>
        <v>0</v>
      </c>
      <c r="D7" s="11" t="b">
        <f>IF(MOD(11-MOD(SUM(IF(MID(LEFT(C7,LEN(C7)-1),1,1)="",0,MID(LEFT(C7,LEN(C7)-1),1,1)*LEN(C7)),IF(MID(LEFT(C7,LEN(C7)-1),2,1)="",0,MID(LEFT(C7,LEN(C7)-1),2,1)*(LEN(C7)-1)),IF(MID(LEFT(C7,LEN(C7)-1),3,1)="",0,MID(LEFT(C7,LEN(C7)-1),3,1)*(LEN(C7)-2)),IF(MID(LEFT(C7,LEN(C7)-1),4,1)="",0,MID(LEFT(C7,LEN(C7)-1),4,1)*(LEN(C7)-3)),IF(MID(LEFT(C7,LEN(C7)-1),5,1)="",0,MID(LEFT(C7,LEN(C7)-1),5,1)*(LEN(C7)-4)),IF(MID(LEFT(C7,LEN(C7)-1),6,1)="",0,MID(LEFT(C7,LEN(C7)-1),6,1)*(LEN(C7)-5)),IF(MID(LEFT(C7,LEN(C7)-1),7,1)="",0,MID(LEFT(C7,LEN(C7)-1),7,1)*(LEN(C7)-6)),IF(MID(LEFT(C7,LEN(C7)-1),8,1)="",0,MID(LEFT(C7,LEN(C7)-1),8,1)*(LEN(C7)-7))),11),11)=IF(RIGHT(C7)="K",10,VALUE(RIGHT(C7))),LEN(C7)&gt;5,FALSE)</f>
        <v>0</v>
      </c>
      <c r="E7" s="11" t="b">
        <f>IF(ISERR(D7),FALSE,D7)</f>
        <v>0</v>
      </c>
      <c r="F7" s="11" t="b">
        <f t="array" ref="F7">OR(E7,(1=SUM(IF(NIT=UPPER(B7),1,0))))</f>
        <v>0</v>
      </c>
    </row>
    <row r="9" spans="2:123" ht="18" customHeight="1" x14ac:dyDescent="0.35">
      <c r="E9" s="11">
        <f>Solicitud!B11</f>
        <v>0</v>
      </c>
    </row>
    <row r="10" spans="2:123" ht="18" customHeight="1" x14ac:dyDescent="0.35">
      <c r="C10" s="202" t="s">
        <v>126</v>
      </c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</row>
    <row r="11" spans="2:123" ht="18" customHeight="1" x14ac:dyDescent="0.35"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</row>
    <row r="12" spans="2:123" ht="18" customHeight="1" x14ac:dyDescent="0.35"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</row>
    <row r="13" spans="2:123" ht="18" customHeight="1" x14ac:dyDescent="0.35">
      <c r="C13" s="11" t="s">
        <v>139</v>
      </c>
      <c r="E13" s="11" t="s">
        <v>134</v>
      </c>
    </row>
    <row r="14" spans="2:123" ht="18" customHeight="1" x14ac:dyDescent="0.35">
      <c r="D14" s="11" t="str">
        <f>IF(E9=0,E13,E9)</f>
        <v>_______________________________________________________________________</v>
      </c>
    </row>
  </sheetData>
  <sheetProtection selectLockedCells="1"/>
  <mergeCells count="1">
    <mergeCell ref="C10:DS12"/>
  </mergeCells>
  <pageMargins left="0.7" right="0.7" top="0.75" bottom="0.75" header="0.3" footer="0.3"/>
  <pageSetup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A79C727A57E45B4074D17CCC63EA9" ma:contentTypeVersion="6" ma:contentTypeDescription="Crear nuevo documento." ma:contentTypeScope="" ma:versionID="3e516e584052937cbea585dc8542b822">
  <xsd:schema xmlns:xsd="http://www.w3.org/2001/XMLSchema" xmlns:xs="http://www.w3.org/2001/XMLSchema" xmlns:p="http://schemas.microsoft.com/office/2006/metadata/properties" xmlns:ns2="f641f5bd-9140-4148-beb2-4d7673739c33" targetNamespace="http://schemas.microsoft.com/office/2006/metadata/properties" ma:root="true" ma:fieldsID="9512fdca74006a651d93f04cb2380cca" ns2:_="">
    <xsd:import namespace="f641f5bd-9140-4148-beb2-4d7673739c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1f5bd-9140-4148-beb2-4d7673739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7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0837AB-066D-4835-992F-F7AEDDC22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41f5bd-9140-4148-beb2-4d7673739c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770CF1-438C-43F8-A5BB-0D7159AD99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B557B-3D13-42B2-B177-2642ABA52514}">
  <ds:schemaRefs>
    <ds:schemaRef ds:uri="http://purl.org/dc/elements/1.1/"/>
    <ds:schemaRef ds:uri="http://purl.org/dc/dcmitype/"/>
    <ds:schemaRef ds:uri="f641f5bd-9140-4148-beb2-4d7673739c33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Solicitud</vt:lpstr>
      <vt:lpstr>Hoja1</vt:lpstr>
      <vt:lpstr>Validaciones</vt:lpstr>
      <vt:lpstr>Solicitud!Área_de_impresión</vt:lpstr>
      <vt:lpstr>Em</vt:lpstr>
      <vt:lpstr>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M. Marroquin (Analista de Procesos)</dc:creator>
  <cp:lastModifiedBy>Marlyn P. Herrera (Asesor Master de Banca de Vivienda)</cp:lastModifiedBy>
  <cp:lastPrinted>2023-09-20T01:31:42Z</cp:lastPrinted>
  <dcterms:created xsi:type="dcterms:W3CDTF">2013-08-09T22:35:49Z</dcterms:created>
  <dcterms:modified xsi:type="dcterms:W3CDTF">2024-03-04T17:58:12Z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0x010100C93A79C727A57E45B4074D17CCC63EA9</vt:lpwstr>
  </property>
  <property fmtid="{D5CDD505-2E9C-101B-9397-08002B2CF9AE}" pid="3" name="MSIP_Label_e9a1f36a-dc0e-4779-9c44-eb828cd7fe25_Enabled">
    <vt:lpwstr>true</vt:lpwstr>
  </property>
  <property fmtid="{D5CDD505-2E9C-101B-9397-08002B2CF9AE}" pid="4" name="MSIP_Label_e9a1f36a-dc0e-4779-9c44-eb828cd7fe25_SetDate">
    <vt:lpwstr>2021-04-16T00:30:29Z</vt:lpwstr>
  </property>
  <property fmtid="{D5CDD505-2E9C-101B-9397-08002B2CF9AE}" pid="5" name="MSIP_Label_e9a1f36a-dc0e-4779-9c44-eb828cd7fe25_Method">
    <vt:lpwstr>Privileged</vt:lpwstr>
  </property>
  <property fmtid="{D5CDD505-2E9C-101B-9397-08002B2CF9AE}" pid="6" name="MSIP_Label_e9a1f36a-dc0e-4779-9c44-eb828cd7fe25_Name">
    <vt:lpwstr>Interna</vt:lpwstr>
  </property>
  <property fmtid="{D5CDD505-2E9C-101B-9397-08002B2CF9AE}" pid="7" name="MSIP_Label_e9a1f36a-dc0e-4779-9c44-eb828cd7fe25_SiteId">
    <vt:lpwstr>e95d19cb-8725-4b0b-8ce2-ff42be9ae6e9</vt:lpwstr>
  </property>
  <property fmtid="{D5CDD505-2E9C-101B-9397-08002B2CF9AE}" pid="8" name="MSIP_Label_e9a1f36a-dc0e-4779-9c44-eb828cd7fe25_ActionId">
    <vt:lpwstr>1957ded9-3b42-4845-b5f5-0201f83c5e1d</vt:lpwstr>
  </property>
  <property fmtid="{D5CDD505-2E9C-101B-9397-08002B2CF9AE}" pid="9" name="MSIP_Label_e9a1f36a-dc0e-4779-9c44-eb828cd7fe25_ContentBits">
    <vt:lpwstr>0</vt:lpwstr>
  </property>
</Properties>
</file>