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2.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updateLinks="never" codeName="ThisWorkbook" defaultThemeVersion="124226"/>
  <mc:AlternateContent xmlns:mc="http://schemas.openxmlformats.org/markup-compatibility/2006">
    <mc:Choice Requires="x15">
      <x15ac:absPath xmlns:x15ac="http://schemas.microsoft.com/office/spreadsheetml/2010/11/ac" url="https://bantrabgf-my.sharepoint.com/personal/marlyn_herrera_bantrab_net_gt/Documents/Desktop/BANTRAB - VARIOS/BANTRAB/FORMULARIOS CREDITO DIRECTO INDIVIDUAL/"/>
    </mc:Choice>
  </mc:AlternateContent>
  <xr:revisionPtr revIDLastSave="269" documentId="13_ncr:1_{B316686A-29D8-4689-BC07-8E885025CA73}" xr6:coauthVersionLast="47" xr6:coauthVersionMax="47" xr10:uidLastSave="{57BEF9DC-8268-46F8-BB1B-AE8CF1FD66B5}"/>
  <workbookProtection workbookPassword="8153" lockStructure="1"/>
  <bookViews>
    <workbookView xWindow="-110" yWindow="-110" windowWidth="19420" windowHeight="10420" firstSheet="1" activeTab="1" xr2:uid="{00000000-000D-0000-FFFF-FFFF00000000}"/>
  </bookViews>
  <sheets>
    <sheet name="Check List" sheetId="6" r:id="rId1"/>
    <sheet name="Solicitud Crédito Hipotecario" sheetId="10" r:id="rId2"/>
    <sheet name="Validaciones" sheetId="17" state="hidden" r:id="rId3"/>
    <sheet name="Estado Patrimonial V.03" sheetId="16" r:id="rId4"/>
    <sheet name="Sol. de Seguro de Vida" sheetId="15" r:id="rId5"/>
    <sheet name="Emp. Valuadoras" sheetId="12" r:id="rId6"/>
    <sheet name="Validacionmes" sheetId="18"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cciones">'[1]Relación de Personas V.04'!$HB$19:$HB$20</definedName>
    <definedName name="Año_Fl" localSheetId="3">'[2]0008 V.2 Flujo Caja Proyectado'!$EO$10</definedName>
    <definedName name="Año_Fl">'[3]0008 V.2 Flujo Caja Proyectado'!$EO$10</definedName>
    <definedName name="Año_sol" localSheetId="3">'[1]Solicitud de Crédito V.06 '!$BY$8</definedName>
    <definedName name="Año_Sol">'[3]0113 V.2 Solicitud'!$BY$8</definedName>
    <definedName name="Ape_1_sol" localSheetId="3">'[1]Solicitud de Crédito V.06 '!$B$15</definedName>
    <definedName name="Ape_1_sol">'[3]0113 V.2 Solicitud'!$B$15</definedName>
    <definedName name="Ape_2_sol" localSheetId="3">'[1]Solicitud de Crédito V.06 '!$AA$15</definedName>
    <definedName name="Ape_2_Sol">'[3]0113 V.2 Solicitud'!$AA$15</definedName>
    <definedName name="Ape_3_sol" localSheetId="3">'[1]Solicitud de Crédito V.06 '!$AY$15</definedName>
    <definedName name="Ape_3_sol">'[3]0113 V.2 Solicitud'!$AY$15</definedName>
    <definedName name="ApeRep1_sol" localSheetId="3">'[2]0007 V.4 Sol Persona Jurídica'!$B$24</definedName>
    <definedName name="ApeRep1_sol">'[4]0007 V.4 Sol Persona Jurídica'!$B$24</definedName>
    <definedName name="ApeRep2_sol" localSheetId="3">'[2]0007 V.4 Sol Persona Jurídica'!$AC$24</definedName>
    <definedName name="ApeRep2_sol">'[4]0007 V.4 Sol Persona Jurídica'!$AC$24</definedName>
    <definedName name="ApeRep3_sol" localSheetId="3">'[2]0007 V.4 Sol Persona Jurídica'!$BE$24</definedName>
    <definedName name="ApeRep3_sol">'[4]0007 V.4 Sol Persona Jurídica'!$BE$24</definedName>
    <definedName name="_xlnm.Print_Area" localSheetId="0">'Check List'!$B$2:$DR$61</definedName>
    <definedName name="_xlnm.Print_Area" localSheetId="3">'Estado Patrimonial V.03'!$B$1:$DT$102</definedName>
    <definedName name="_xlnm.Print_Area" localSheetId="4">'Sol. de Seguro de Vida'!$B$1:$DR$121</definedName>
    <definedName name="_xlnm.Print_Area" localSheetId="1">'Solicitud Crédito Hipotecario'!$B$1:$DR$143</definedName>
    <definedName name="CELX">'[1]Solicitud de Crédito V.06 '!$CE$23</definedName>
    <definedName name="civil" localSheetId="3">[5]Validaciones!$I$8:$I$12</definedName>
    <definedName name="civil">[6]Validaciones!$I$8:$I$12</definedName>
    <definedName name="CODEUDOR" localSheetId="3">#REF!,#REF!,#REF!,#REF!,#REF!,#REF!,#REF!,#REF!,#REF!,#REF!,#REF!,#REF!,#REF!,#REF!,#REF!,#REF!,#REF!,#REF!,#REF!,#REF!</definedName>
    <definedName name="CODEUDOR" localSheetId="6">'[3]Requisitos Comerciante Ind. V.2'!$DJ$33:$DM$33,'[3]Requisitos Comerciante Ind. V.2'!$DJ$36:$DM$36,'[3]Requisitos Comerciante Ind. V.2'!$DJ$39:$DM$39,'[3]Requisitos Comerciante Ind. V.2'!$DJ$48:$DM$48,'[3]Requisitos Comerciante Ind. V.2'!$DJ$51:$DM$51,'[3]Requisitos Comerciante Ind. V.2'!$DJ$54:$DM$54,'[3]Requisitos Comerciante Ind. V.2'!$DJ$60:$DM$60,'[3]Requisitos Comerciante Ind. V.2'!$DJ$63:$DM$63,'[3]Requisitos Comerciante Ind. V.2'!$DJ$66:$DM$66,'[3]Requisitos Comerciante Ind. V.2'!$DJ$69:$DM$69,'[3]Requisitos Comerciante Ind. V.2'!$DJ$72:$DM$72,'[3]Requisitos Comerciante Ind. V.2'!$DJ$75:$DM$75,'[3]Requisitos Comerciante Ind. V.2'!$DJ$78:$DM$78,'[3]Requisitos Comerciante Ind. V.2'!$DJ$81:$DM$81,'[3]Requisitos Comerciante Ind. V.2'!$DJ$84:$DM$84,'[3]Requisitos Comerciante Ind. V.2'!#REF!,'[3]Requisitos Comerciante Ind. V.2'!#REF!,'[3]Requisitos Comerciante Ind. V.2'!#REF!,'[3]Requisitos Comerciante Ind. V.2'!#REF!,'[3]Requisitos Comerciante Ind. V.2'!#REF!</definedName>
    <definedName name="CODEUDOR">'[3]Requisitos Comerciante Ind. V.2'!$DJ$33:$DM$33,'[3]Requisitos Comerciante Ind. V.2'!$DJ$36:$DM$36,'[3]Requisitos Comerciante Ind. V.2'!$DJ$39:$DM$39,'[3]Requisitos Comerciante Ind. V.2'!$DJ$48:$DM$48,'[3]Requisitos Comerciante Ind. V.2'!$DJ$51:$DM$51,'[3]Requisitos Comerciante Ind. V.2'!$DJ$54:$DM$54,'[3]Requisitos Comerciante Ind. V.2'!$DJ$60:$DM$60,'[3]Requisitos Comerciante Ind. V.2'!$DJ$63:$DM$63,'[3]Requisitos Comerciante Ind. V.2'!$DJ$66:$DM$66,'[3]Requisitos Comerciante Ind. V.2'!$DJ$69:$DM$69,'[3]Requisitos Comerciante Ind. V.2'!$DJ$72:$DM$72,'[3]Requisitos Comerciante Ind. V.2'!$DJ$75:$DM$75,'[3]Requisitos Comerciante Ind. V.2'!$DJ$78:$DM$78,'[3]Requisitos Comerciante Ind. V.2'!$DJ$81:$DM$81,'[3]Requisitos Comerciante Ind. V.2'!$DJ$84:$DM$84,'[3]Requisitos Comerciante Ind. V.2'!#REF!,'[3]Requisitos Comerciante Ind. V.2'!#REF!,'[3]Requisitos Comerciante Ind. V.2'!#REF!,'[3]Requisitos Comerciante Ind. V.2'!#REF!,'[3]Requisitos Comerciante Ind. V.2'!#REF!</definedName>
    <definedName name="Comercial_sol" localSheetId="3">'[2]0007 V.4 Sol Persona Jurídica'!$CI$13</definedName>
    <definedName name="Comercial_sol">'[4]0007 V.4 Sol Persona Jurídica'!$CI$13</definedName>
    <definedName name="Contador_fl" localSheetId="3">'[2]0008 V.2 Flujo Caja Proyectado'!$X$10</definedName>
    <definedName name="Contador_fl">'[3]0008 V.2 Flujo Caja Proyectado'!$X$10</definedName>
    <definedName name="Cuota">'[1]Solicitud de Crédito V.06 '!$EE$39:$EE$42</definedName>
    <definedName name="DATOS" localSheetId="3">#REF!,#REF!,#REF!,#REF!,#REF!,#REF!</definedName>
    <definedName name="DATOS">'[3]Requisitos Comerciante Ind. V.2'!$CW$6:$DQ$6,'[3]Requisitos Comerciante Ind. V.2'!$B$11:$DP$11,'[3]Requisitos Comerciante Ind. V.2'!$B$15:$DQ$15,'[3]Requisitos Comerciante Ind. V.2'!$B$110,'[3]Requisitos Comerciante Ind. V.2'!$BK$117:$DQ$118,'[3]Requisitos Comerciante Ind. V.2'!$B$117:$BI$118</definedName>
    <definedName name="Depa_sol" localSheetId="3">'[1]Solicitud de Crédito V.06 '!$CT$21</definedName>
    <definedName name="Depa_sol">'[3]0113 V.2 Solicitud'!$CT$21</definedName>
    <definedName name="DEUDOR" localSheetId="3">#REF!,#REF!,#REF!,#REF!,#REF!,#REF!,#REF!,#REF!,#REF!,#REF!,#REF!,#REF!,#REF!,#REF!,#REF!,#REF!,#REF!,#REF!,#REF!,#REF!</definedName>
    <definedName name="DEUDOR" localSheetId="6">'[3]Requisitos Comerciante Ind. V.2'!$CX$33:$DA$33,'[3]Requisitos Comerciante Ind. V.2'!$CX$36:$DA$36,'[3]Requisitos Comerciante Ind. V.2'!$CX$39:$DA$39,'[3]Requisitos Comerciante Ind. V.2'!$CX$48:$DA$48,'[3]Requisitos Comerciante Ind. V.2'!$CX$51:$DA$51,'[3]Requisitos Comerciante Ind. V.2'!$CX$54:$DA$54,'[3]Requisitos Comerciante Ind. V.2'!$CX$60:$DA$60,'[3]Requisitos Comerciante Ind. V.2'!$CX$63:$DA$63,'[3]Requisitos Comerciante Ind. V.2'!$CX$66:$DA$66,'[3]Requisitos Comerciante Ind. V.2'!$CX$69:$DA$69,'[3]Requisitos Comerciante Ind. V.2'!$CX$72:$DA$72,'[3]Requisitos Comerciante Ind. V.2'!$CX$75:$DA$75,'[3]Requisitos Comerciante Ind. V.2'!$CX$78:$DA$78,'[3]Requisitos Comerciante Ind. V.2'!$CX$81:$DA$81,'[3]Requisitos Comerciante Ind. V.2'!$CX$84:$DA$84,'[3]Requisitos Comerciante Ind. V.2'!#REF!,'[3]Requisitos Comerciante Ind. V.2'!#REF!,'[3]Requisitos Comerciante Ind. V.2'!#REF!,'[3]Requisitos Comerciante Ind. V.2'!#REF!,'[3]Requisitos Comerciante Ind. V.2'!#REF!</definedName>
    <definedName name="DEUDOR">'[3]Requisitos Comerciante Ind. V.2'!$CX$33:$DA$33,'[3]Requisitos Comerciante Ind. V.2'!$CX$36:$DA$36,'[3]Requisitos Comerciante Ind. V.2'!$CX$39:$DA$39,'[3]Requisitos Comerciante Ind. V.2'!$CX$48:$DA$48,'[3]Requisitos Comerciante Ind. V.2'!$CX$51:$DA$51,'[3]Requisitos Comerciante Ind. V.2'!$CX$54:$DA$54,'[3]Requisitos Comerciante Ind. V.2'!$CX$60:$DA$60,'[3]Requisitos Comerciante Ind. V.2'!$CX$63:$DA$63,'[3]Requisitos Comerciante Ind. V.2'!$CX$66:$DA$66,'[3]Requisitos Comerciante Ind. V.2'!$CX$69:$DA$69,'[3]Requisitos Comerciante Ind. V.2'!$CX$72:$DA$72,'[3]Requisitos Comerciante Ind. V.2'!$CX$75:$DA$75,'[3]Requisitos Comerciante Ind. V.2'!$CX$78:$DA$78,'[3]Requisitos Comerciante Ind. V.2'!$CX$81:$DA$81,'[3]Requisitos Comerciante Ind. V.2'!$CX$84:$DA$84,'[3]Requisitos Comerciante Ind. V.2'!#REF!,'[3]Requisitos Comerciante Ind. V.2'!#REF!,'[3]Requisitos Comerciante Ind. V.2'!#REF!,'[3]Requisitos Comerciante Ind. V.2'!#REF!,'[3]Requisitos Comerciante Ind. V.2'!#REF!</definedName>
    <definedName name="Dia_sol" localSheetId="3">'[1]Solicitud de Crédito V.06 '!$BB$8</definedName>
    <definedName name="Dia_Sol">'[3]0113 V.2 Solicitud'!$BB$8</definedName>
    <definedName name="Dire_sol">'[3]0113 V.2 Solicitud'!$B$21</definedName>
    <definedName name="Direccion_sol" localSheetId="3">'[1]Solicitud de Crédito V.06 '!$B$21</definedName>
    <definedName name="Direccion_sol">'[7]0006 V.4 Solicitud'!$B$19</definedName>
    <definedName name="Em" localSheetId="3">'Estado Patrimonial V.03'!$DW$2:$GY$2</definedName>
    <definedName name="Em" localSheetId="1">[8]Validaciones!$C$3:$CE$3</definedName>
    <definedName name="Em" localSheetId="2">Validaciones!#REF!</definedName>
    <definedName name="Em" localSheetId="6">Validacionmes!#REF!</definedName>
    <definedName name="Em">#REF!</definedName>
    <definedName name="email" localSheetId="3">'Estado Patrimonial V.03'!$DW$2:$GY$2</definedName>
    <definedName name="exide_sol">'[3]0113 V.2 Solicitud'!$CF$19</definedName>
    <definedName name="Fecha_fl" localSheetId="3">'[2]0008 V.2 Flujo Caja Proyectado'!$FO$1</definedName>
    <definedName name="Fecha_fl">'[3]0008 V.2 Flujo Caja Proyectado'!$FO$1</definedName>
    <definedName name="Flujo_Años">'[3]0008 V.2 Flujo Caja Proyectado'!$FP$10</definedName>
    <definedName name="Flujo_Años_fl" localSheetId="3">'[2]0008 V.2 Flujo Caja Proyectado'!$FP$10</definedName>
    <definedName name="Flujo_Años_fl">'[4]0008 V.2 Flujo Caja Proyectado'!$FP$10</definedName>
    <definedName name="Hoja_fl" localSheetId="3">'[2]0008 V.2 Flujo Caja Proyectado'!$C$1</definedName>
    <definedName name="Hoja_fl">'[3]0008 V.2 Flujo Caja Proyectado'!$C$1</definedName>
    <definedName name="IdeEx_sol" localSheetId="3">'[1]Solicitud de Crédito V.06 '!$CF$19</definedName>
    <definedName name="IdeEx_sol">'[7]0006 V.4 Solicitud'!$CF$17</definedName>
    <definedName name="IdeNum_sol" localSheetId="3">'[1]Solicitud de Crédito V.06 '!$AZ$19</definedName>
    <definedName name="IdeNum_sol">'[7]0006 V.4 Solicitud'!$AZ$17</definedName>
    <definedName name="IdeTipo_sol" localSheetId="3">'[1]Solicitud de Crédito V.06 '!$AG$19</definedName>
    <definedName name="IdeTipo_sol">'[7]0006 V.4 Solicitud'!$AG$17</definedName>
    <definedName name="Mes" localSheetId="3">'[2]0008 V.2 Flujo Caja Proyectado'!$GL$25:$GW$26</definedName>
    <definedName name="Mes">'[3]0113 V.2 Solicitud'!$DV$7:$EG$8</definedName>
    <definedName name="Mes_Fl" localSheetId="3">'[2]0008 V.2 Flujo Caja Proyectado'!$DY$10</definedName>
    <definedName name="Mes_Fl">'[3]0008 V.2 Flujo Caja Proyectado'!$DY$10</definedName>
    <definedName name="Mes_sol" localSheetId="3">'[1]Solicitud de Crédito V.06 '!$BM$8</definedName>
    <definedName name="Mes_Sol">'[3]0113 V.2 Solicitud'!$BM$8</definedName>
    <definedName name="Muni_sol" localSheetId="3">'[1]Solicitud de Crédito V.06 '!$BU$21</definedName>
    <definedName name="Muni_sol">'[3]0113 V.2 Solicitud'!$BU$21</definedName>
    <definedName name="NIT" localSheetId="3">'Estado Patrimonial V.03'!$DW$4:$EF$4</definedName>
    <definedName name="NIT" localSheetId="4">[6]Validaciones!$C$2:$L$2</definedName>
    <definedName name="NIT" localSheetId="1">[8]Validaciones!$C$2:$L$2</definedName>
    <definedName name="NIT" localSheetId="2">Validaciones!#REF!</definedName>
    <definedName name="NIT" localSheetId="6">Validacionmes!#REF!</definedName>
    <definedName name="NIT">#REF!</definedName>
    <definedName name="Nit1_EP" localSheetId="3">'Estado Patrimonial V.03'!$BY$10</definedName>
    <definedName name="Nit1_EP">'[3]0038 V.2Estado_Patrimonial'!$BY$10</definedName>
    <definedName name="NIT1_sol" localSheetId="3">'[1]Solicitud de Crédito V.06 '!$B$23</definedName>
    <definedName name="NIT1_Sol">'[3]0113 V.2 Solicitud'!$B$23</definedName>
    <definedName name="nit10vREl">'[3]0009 V.2 Relación de Personas'!$EA$35</definedName>
    <definedName name="nit11vREl">'[3]0009 V.2 Relación de Personas'!$EA$36</definedName>
    <definedName name="nit12vREl">'[3]0009 V.2 Relación de Personas'!$EA$37</definedName>
    <definedName name="nit1vREl">'[3]0009 V.2 Relación de Personas'!$EA$19</definedName>
    <definedName name="nit2vREl">'[3]0009 V.2 Relación de Personas'!$EA$20</definedName>
    <definedName name="nit3vREl">'[3]0009 V.2 Relación de Personas'!$EA$21</definedName>
    <definedName name="nit4vREl">'[3]0009 V.2 Relación de Personas'!$EA$22</definedName>
    <definedName name="nit5vREl">'[3]0009 V.2 Relación de Personas'!$EA$23</definedName>
    <definedName name="nit6vREl">'[3]0009 V.2 Relación de Personas'!$EA$24</definedName>
    <definedName name="nit7vREl">'[3]0009 V.2 Relación de Personas'!$EA$32</definedName>
    <definedName name="nit8vREl">'[3]0009 V.2 Relación de Personas'!$EA$33</definedName>
    <definedName name="nit9vREl">'[3]0009 V.2 Relación de Personas'!$EA$34</definedName>
    <definedName name="NitV_Fl" localSheetId="3">'[2]0008 V.2 Flujo Caja Proyectado'!$GP$10</definedName>
    <definedName name="NitV_Fl">'[3]0008 V.2 Flujo Caja Proyectado'!$GP$10</definedName>
    <definedName name="NITV1_EP" localSheetId="3">'Estado Patrimonial V.03'!$EA$10</definedName>
    <definedName name="NITV1_EP">'[3]0038 V.2Estado_Patrimonial'!$EA$10</definedName>
    <definedName name="NITV1_Sol">'[3]0113 V.2 Solicitud'!$DZ$23</definedName>
    <definedName name="NITX">'[1]Solicitud de Crédito V.06 '!$AW$23</definedName>
    <definedName name="Nom_1_sol" localSheetId="3">'[1]Solicitud de Crédito V.06 '!$BW$15</definedName>
    <definedName name="Nom_1_sol">'[3]0113 V.2 Solicitud'!$BW$15</definedName>
    <definedName name="Nom_2_sol" localSheetId="3">'[1]Solicitud de Crédito V.06 '!$CU$15</definedName>
    <definedName name="Nom_2_sol">'[3]0113 V.2 Solicitud'!$CU$15</definedName>
    <definedName name="Nom_Neg_Sol">'[3]0113 V.2 Solicitud'!$B$32</definedName>
    <definedName name="NomRep1_sol" localSheetId="3">'[2]0007 V.4 Sol Persona Jurídica'!$CD$24</definedName>
    <definedName name="NomRep1_sol">'[4]0007 V.4 Sol Persona Jurídica'!$CD$24</definedName>
    <definedName name="NomRep2_sol" localSheetId="3">'[2]0007 V.4 Sol Persona Jurídica'!$DD$24</definedName>
    <definedName name="NomRep2_sol">'[4]0007 V.4 Sol Persona Jurídica'!$DD$24</definedName>
    <definedName name="Num" localSheetId="3">'[2]0136 V.1 Perfil de Empresa'!$DV$4:$EO$4</definedName>
    <definedName name="Num">'[3]0113 V.2 Solicitud'!$DU$12:$EN$12</definedName>
    <definedName name="numeide_Sol">'[3]0113 V.2 Solicitud'!$AZ$19</definedName>
    <definedName name="Numeros" localSheetId="3">'Estado Patrimonial V.03'!$DW$1:$EF$1</definedName>
    <definedName name="Razon_sol" localSheetId="3">'[2]0007 V.4 Sol Persona Jurídica'!$AN$13</definedName>
    <definedName name="Razon_sol">'[4]0007 V.4 Sol Persona Jurídica'!$AN$13</definedName>
    <definedName name="Representante_Fl" localSheetId="3">'[2]0008 V.2 Flujo Caja Proyectado'!$DP$8</definedName>
    <definedName name="Representante_Fl">'[3]0008 V.2 Flujo Caja Proyectado'!$DP$8</definedName>
    <definedName name="tabla">[1]!Tabla1[#All]</definedName>
    <definedName name="Tarjeta">'[9]Gestión de TC (Oficio)'!$AH$19</definedName>
    <definedName name="tipoide_Sol">'[3]0113 V.2 Solicitud'!$AG$19</definedName>
    <definedName name="ValNit1_sol" localSheetId="3">'[2]0007 V.4 Sol Persona Jurídica'!$EK$15</definedName>
    <definedName name="ValNit1_sol">'[4]0007 V.4 Sol Persona Jurídica'!$EK$15</definedName>
    <definedName name="valnum_EP">'Estado Patrimonial V.03'!$A$15</definedName>
    <definedName name="Z_B7C71009_E5AB_48BA_859A_4086D9CF88E6_.wvu.PrintArea" localSheetId="3" hidden="1">'Estado Patrimonial V.03'!$B$2:$BI$102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18" l="1"/>
  <c r="H24" i="18" s="1"/>
  <c r="D3" i="17"/>
  <c r="H24" i="17" s="1"/>
  <c r="N7" i="17" s="1"/>
  <c r="E11" i="18" l="1"/>
  <c r="G11" i="18" s="1"/>
  <c r="E12" i="18" s="1"/>
  <c r="E8" i="18"/>
  <c r="E20" i="18"/>
  <c r="E17" i="18"/>
  <c r="E14" i="18"/>
  <c r="E11" i="17"/>
  <c r="G11" i="17" s="1"/>
  <c r="E12" i="17" s="1"/>
  <c r="E20" i="17"/>
  <c r="G20" i="17" s="1"/>
  <c r="E17" i="17"/>
  <c r="G17" i="17" s="1"/>
  <c r="E14" i="17"/>
  <c r="G14" i="17" s="1"/>
  <c r="E8" i="17"/>
  <c r="G12" i="18" l="1"/>
  <c r="E13" i="18" s="1"/>
  <c r="G13" i="18" s="1"/>
  <c r="G14" i="18"/>
  <c r="G17" i="18"/>
  <c r="G20" i="18"/>
  <c r="G8" i="18"/>
  <c r="E18" i="17"/>
  <c r="G18" i="17" s="1"/>
  <c r="E19" i="17" s="1"/>
  <c r="G19" i="17" s="1"/>
  <c r="I18" i="17" s="1"/>
  <c r="E15" i="17"/>
  <c r="G15" i="17" s="1"/>
  <c r="E16" i="17" s="1"/>
  <c r="G16" i="17" s="1"/>
  <c r="I15" i="17" s="1"/>
  <c r="G8" i="17"/>
  <c r="E9" i="17" s="1"/>
  <c r="G12" i="17"/>
  <c r="E13" i="17" s="1"/>
  <c r="G13" i="17" s="1"/>
  <c r="I12" i="17" s="1"/>
  <c r="E21" i="17"/>
  <c r="I12" i="18" l="1"/>
  <c r="I13" i="18"/>
  <c r="E21" i="18"/>
  <c r="E15" i="18"/>
  <c r="E9" i="18"/>
  <c r="H11" i="18"/>
  <c r="E18" i="18"/>
  <c r="H12" i="18"/>
  <c r="G9" i="17"/>
  <c r="E10" i="17" s="1"/>
  <c r="G10" i="17" s="1"/>
  <c r="I9" i="17" s="1"/>
  <c r="H12" i="17"/>
  <c r="I16" i="17"/>
  <c r="I13" i="17"/>
  <c r="H11" i="17"/>
  <c r="H18" i="17"/>
  <c r="H19" i="17"/>
  <c r="I19" i="17"/>
  <c r="H17" i="17"/>
  <c r="H15" i="17"/>
  <c r="H14" i="17"/>
  <c r="H16" i="17"/>
  <c r="G21" i="17"/>
  <c r="G18" i="18" l="1"/>
  <c r="G21" i="18"/>
  <c r="G9" i="18"/>
  <c r="E10" i="18" s="1"/>
  <c r="G10" i="18" s="1"/>
  <c r="I9" i="18" s="1"/>
  <c r="G15" i="18"/>
  <c r="E16" i="18" s="1"/>
  <c r="G16" i="18" s="1"/>
  <c r="I15" i="18" s="1"/>
  <c r="H8" i="17"/>
  <c r="E22" i="17"/>
  <c r="G22" i="17" s="1"/>
  <c r="I21" i="17" s="1"/>
  <c r="I10" i="17"/>
  <c r="H13" i="17"/>
  <c r="H9" i="17"/>
  <c r="H10" i="17"/>
  <c r="H15" i="18" l="1"/>
  <c r="H16" i="18"/>
  <c r="H14" i="18"/>
  <c r="I16" i="18"/>
  <c r="E22" i="18"/>
  <c r="G22" i="18" s="1"/>
  <c r="I21" i="18" s="1"/>
  <c r="H10" i="18"/>
  <c r="H9" i="18"/>
  <c r="I10" i="18"/>
  <c r="H13" i="18"/>
  <c r="H8" i="18"/>
  <c r="E19" i="18"/>
  <c r="G19" i="18" s="1"/>
  <c r="I18" i="18" s="1"/>
  <c r="H20" i="17"/>
  <c r="H22" i="17"/>
  <c r="H21" i="17"/>
  <c r="H19" i="18" l="1"/>
  <c r="H18" i="18"/>
  <c r="H22" i="18"/>
  <c r="H17" i="18"/>
  <c r="H20" i="18"/>
  <c r="I19" i="18"/>
  <c r="H21" i="18"/>
  <c r="E25" i="17"/>
  <c r="D5" i="17" s="1"/>
  <c r="E25" i="18" l="1"/>
  <c r="D5" i="18" s="1"/>
  <c r="H4" i="17"/>
  <c r="AR64" i="10"/>
  <c r="H4" i="18" l="1"/>
  <c r="AR66" i="10"/>
  <c r="DW10" i="16" l="1"/>
  <c r="DX10" i="16" s="1"/>
  <c r="DY10" i="16" s="1"/>
  <c r="DZ10" i="16" s="1"/>
  <c r="EA10" i="16" s="1" a="1"/>
  <c r="EA10" i="16" s="1"/>
  <c r="B100" i="16"/>
  <c r="DF83" i="16"/>
  <c r="V27" i="16" s="1"/>
  <c r="AK75" i="16"/>
  <c r="AZ75" i="16" s="1"/>
  <c r="DF65" i="16"/>
  <c r="DF64" i="16"/>
  <c r="DF63" i="16"/>
  <c r="DF62" i="16"/>
  <c r="DF61" i="16"/>
  <c r="DF50" i="16"/>
  <c r="DF53" i="16" s="1"/>
  <c r="AV48" i="16"/>
  <c r="AV54" i="16" s="1"/>
  <c r="DF31" i="16"/>
  <c r="AV31" i="16"/>
  <c r="DF27" i="16"/>
  <c r="DF24" i="16"/>
  <c r="DF20" i="16"/>
  <c r="AV20" i="16"/>
  <c r="AV17" i="16"/>
  <c r="AV35" i="16" s="1"/>
  <c r="DF16" i="16"/>
  <c r="B83" i="16" l="1"/>
  <c r="V26" i="16"/>
  <c r="DF66" i="16"/>
  <c r="DF34" i="16"/>
  <c r="DF35" i="16" s="1"/>
  <c r="DF54" i="16"/>
  <c r="V25" i="16"/>
  <c r="B66" i="16"/>
  <c r="DY24" i="15"/>
  <c r="DY23" i="15"/>
  <c r="DX12" i="15"/>
  <c r="DV12" i="15"/>
  <c r="EA23" i="15" l="1"/>
  <c r="AD23" i="15"/>
  <c r="DV52" i="10" l="1"/>
  <c r="B50" i="10" s="1"/>
  <c r="DV50" i="10"/>
  <c r="DV48" i="10"/>
  <c r="DV38" i="10"/>
  <c r="B32" i="10" s="1"/>
  <c r="DV36" i="10"/>
  <c r="DV34" i="10"/>
  <c r="DV14" i="10"/>
  <c r="DV12" i="10"/>
  <c r="DV16" i="10" l="1"/>
  <c r="B14" i="10" s="1"/>
</calcChain>
</file>

<file path=xl/sharedStrings.xml><?xml version="1.0" encoding="utf-8"?>
<sst xmlns="http://schemas.openxmlformats.org/spreadsheetml/2006/main" count="965" uniqueCount="607">
  <si>
    <t>Día</t>
  </si>
  <si>
    <t>Mes</t>
  </si>
  <si>
    <t>Año</t>
  </si>
  <si>
    <t>}</t>
  </si>
  <si>
    <t>Nit</t>
  </si>
  <si>
    <t>C.F.</t>
  </si>
  <si>
    <t>CF</t>
  </si>
  <si>
    <t>C/F</t>
  </si>
  <si>
    <t>CONSUMIDOR FINAL</t>
  </si>
  <si>
    <t>C F</t>
  </si>
  <si>
    <t>C. F.</t>
  </si>
  <si>
    <t>CONSUMIDORFINAL</t>
  </si>
  <si>
    <t>C,F,</t>
  </si>
  <si>
    <t>C.F</t>
  </si>
  <si>
    <t>C F.</t>
  </si>
  <si>
    <t>Email</t>
  </si>
  <si>
    <t>!</t>
  </si>
  <si>
    <t>|</t>
  </si>
  <si>
    <t>"</t>
  </si>
  <si>
    <t>·</t>
  </si>
  <si>
    <t>%</t>
  </si>
  <si>
    <t>&amp;</t>
  </si>
  <si>
    <t>¬</t>
  </si>
  <si>
    <t>/</t>
  </si>
  <si>
    <t>(</t>
  </si>
  <si>
    <t>)</t>
  </si>
  <si>
    <t>=</t>
  </si>
  <si>
    <t>¿</t>
  </si>
  <si>
    <t>¡</t>
  </si>
  <si>
    <t>+</t>
  </si>
  <si>
    <t>^</t>
  </si>
  <si>
    <t>`</t>
  </si>
  <si>
    <t>¨</t>
  </si>
  <si>
    <t>{</t>
  </si>
  <si>
    <t>]</t>
  </si>
  <si>
    <t>[</t>
  </si>
  <si>
    <t>ç</t>
  </si>
  <si>
    <t>:</t>
  </si>
  <si>
    <t>;</t>
  </si>
  <si>
    <t>&lt;</t>
  </si>
  <si>
    <t>&gt;</t>
  </si>
  <si>
    <t>\</t>
  </si>
  <si>
    <t>º</t>
  </si>
  <si>
    <t>ª</t>
  </si>
  <si>
    <t>$</t>
  </si>
  <si>
    <t>¢</t>
  </si>
  <si>
    <t>£</t>
  </si>
  <si>
    <t>¤</t>
  </si>
  <si>
    <t>¥</t>
  </si>
  <si>
    <t>€</t>
  </si>
  <si>
    <t>±</t>
  </si>
  <si>
    <t>«</t>
  </si>
  <si>
    <t>»</t>
  </si>
  <si>
    <t>×</t>
  </si>
  <si>
    <t>÷</t>
  </si>
  <si>
    <t>§</t>
  </si>
  <si>
    <t>©</t>
  </si>
  <si>
    <t>®</t>
  </si>
  <si>
    <t>°</t>
  </si>
  <si>
    <t>µ</t>
  </si>
  <si>
    <t>¶</t>
  </si>
  <si>
    <t>‡</t>
  </si>
  <si>
    <t>•</t>
  </si>
  <si>
    <t>‰</t>
  </si>
  <si>
    <t>¼</t>
  </si>
  <si>
    <t>½</t>
  </si>
  <si>
    <t>¹</t>
  </si>
  <si>
    <t>²</t>
  </si>
  <si>
    <t>³</t>
  </si>
  <si>
    <t>¾</t>
  </si>
  <si>
    <t>Æ</t>
  </si>
  <si>
    <t>æ</t>
  </si>
  <si>
    <t>Ç</t>
  </si>
  <si>
    <t>Ð</t>
  </si>
  <si>
    <t>ƒ</t>
  </si>
  <si>
    <t>Ñ</t>
  </si>
  <si>
    <t>Ø</t>
  </si>
  <si>
    <t>ø</t>
  </si>
  <si>
    <t>Œ</t>
  </si>
  <si>
    <t>œ</t>
  </si>
  <si>
    <t>Š</t>
  </si>
  <si>
    <t>š</t>
  </si>
  <si>
    <t>ß</t>
  </si>
  <si>
    <t>Þ</t>
  </si>
  <si>
    <t>þ</t>
  </si>
  <si>
    <t>™</t>
  </si>
  <si>
    <t>Ý</t>
  </si>
  <si>
    <t>ý</t>
  </si>
  <si>
    <t>Ÿ</t>
  </si>
  <si>
    <t>ÿ</t>
  </si>
  <si>
    <t>Ž</t>
  </si>
  <si>
    <t>ž</t>
  </si>
  <si>
    <t>Valor en Pesos:</t>
  </si>
  <si>
    <t>← Digitar el valor</t>
  </si>
  <si>
    <t>Valor en Letras:</t>
  </si>
  <si>
    <t>Un</t>
  </si>
  <si>
    <t>Uno</t>
  </si>
  <si>
    <t>Centenas</t>
  </si>
  <si>
    <t>Billones</t>
  </si>
  <si>
    <t>Dos</t>
  </si>
  <si>
    <t>Decenas</t>
  </si>
  <si>
    <t>Tres</t>
  </si>
  <si>
    <t>Unidades</t>
  </si>
  <si>
    <t>Cuatro</t>
  </si>
  <si>
    <t>Miles de Millones</t>
  </si>
  <si>
    <t>Cinco</t>
  </si>
  <si>
    <t>Seis</t>
  </si>
  <si>
    <t>Siete</t>
  </si>
  <si>
    <t>Millones</t>
  </si>
  <si>
    <t>Ocho</t>
  </si>
  <si>
    <t>Nueve</t>
  </si>
  <si>
    <t>Diez</t>
  </si>
  <si>
    <t>Miles</t>
  </si>
  <si>
    <t>Once</t>
  </si>
  <si>
    <t>Doce</t>
  </si>
  <si>
    <t>Trece</t>
  </si>
  <si>
    <t>Cientos</t>
  </si>
  <si>
    <t>Catorce</t>
  </si>
  <si>
    <t>Quince</t>
  </si>
  <si>
    <t>Dieciséis</t>
  </si>
  <si>
    <t>Diecisiete</t>
  </si>
  <si>
    <t>Dieciocho</t>
  </si>
  <si>
    <t>Diecinueve</t>
  </si>
  <si>
    <t>Veinte</t>
  </si>
  <si>
    <t>Veintiuno</t>
  </si>
  <si>
    <t>Veintiun</t>
  </si>
  <si>
    <t>Veintidós</t>
  </si>
  <si>
    <t>Veintitrés</t>
  </si>
  <si>
    <t>Veinticuatro</t>
  </si>
  <si>
    <t>Veinticinco</t>
  </si>
  <si>
    <t>Veintiséis</t>
  </si>
  <si>
    <t>Veintisiete</t>
  </si>
  <si>
    <t>Veintiocho</t>
  </si>
  <si>
    <t>Veintinueve</t>
  </si>
  <si>
    <t>Treinta</t>
  </si>
  <si>
    <t>Cuarenta</t>
  </si>
  <si>
    <t>Cincuenta</t>
  </si>
  <si>
    <t>Sesenta</t>
  </si>
  <si>
    <t>Setenta</t>
  </si>
  <si>
    <t>Ochenta</t>
  </si>
  <si>
    <t>Noventa</t>
  </si>
  <si>
    <t>Cien</t>
  </si>
  <si>
    <t>Ciento</t>
  </si>
  <si>
    <t>Doscientos</t>
  </si>
  <si>
    <t>Trescientos</t>
  </si>
  <si>
    <t>Cuatrocientos</t>
  </si>
  <si>
    <t>Quinientos</t>
  </si>
  <si>
    <t>Seiscientos</t>
  </si>
  <si>
    <t>Setecientos</t>
  </si>
  <si>
    <t>Ochocientos</t>
  </si>
  <si>
    <t>Novecientos</t>
  </si>
  <si>
    <t/>
  </si>
  <si>
    <t>OBSERVACIONES</t>
  </si>
  <si>
    <t>Fecha:</t>
  </si>
  <si>
    <t>Central de Valores Nacional, S.A.</t>
  </si>
  <si>
    <t>Credito Hipotecario Nacional</t>
  </si>
  <si>
    <t>Financiera de Occidente</t>
  </si>
  <si>
    <t>quetzales</t>
  </si>
  <si>
    <t>dólares</t>
  </si>
  <si>
    <t>Citibank N.A. Sucursal Guatemala</t>
  </si>
  <si>
    <t>LISTA DE CHEQUEO DE EXPEDIENTE DE CRÉDITO HIPOTECARIO</t>
  </si>
  <si>
    <t>Nombre del Cliente:</t>
  </si>
  <si>
    <t>INFORMACIÓN DE CLIENTE</t>
  </si>
  <si>
    <t>DETALLE DE DOCUMENTACIÓN RECIBIDA DEUDOR Y DEUDOR ADICIONAL</t>
  </si>
  <si>
    <t>DESCRIPCIÓN</t>
  </si>
  <si>
    <t>No.</t>
  </si>
  <si>
    <t>Deudor</t>
  </si>
  <si>
    <t>Deudor Adicional</t>
  </si>
  <si>
    <t>1</t>
  </si>
  <si>
    <t>2</t>
  </si>
  <si>
    <t>3</t>
  </si>
  <si>
    <t>4</t>
  </si>
  <si>
    <t>5</t>
  </si>
  <si>
    <t>6</t>
  </si>
  <si>
    <t>7</t>
  </si>
  <si>
    <t>8</t>
  </si>
  <si>
    <t>9</t>
  </si>
  <si>
    <t>10</t>
  </si>
  <si>
    <t>11</t>
  </si>
  <si>
    <t>Solicitud de crédito completa</t>
  </si>
  <si>
    <t>Fotocopia de documento de identificación (DPI)</t>
  </si>
  <si>
    <t>Fotocopia de carné del NIT (No indispensable)</t>
  </si>
  <si>
    <t>Cuenta de depósitos de Ahorros o Monetaria en Bantrab</t>
  </si>
  <si>
    <t>Creación de Cliente</t>
  </si>
  <si>
    <t>Estados Patrimoniales (Forma proporcionada por Bantrab)</t>
  </si>
  <si>
    <t>Fotocopia de recibo de servicios (luz, agua o teléfono)</t>
  </si>
  <si>
    <t>Fotocopia de Patente de Comercio (si posee negocio propio)</t>
  </si>
  <si>
    <t>Fotocopia de inscripción a la SAT (si posee negocio propio)</t>
  </si>
  <si>
    <t>Estados de Cuenta Bancarios de los últimos tres meses</t>
  </si>
  <si>
    <t>Constancia de ingresos extendida por patrono o contador (reciente) Adjuntar vouchers, facturas o comprobantes de pago de salario o Contratos de Arrendamientos vigentes.</t>
  </si>
  <si>
    <t>DETALLE DE DOCUMENTACIÓN RECIBIDA DEUDOR</t>
  </si>
  <si>
    <t>13</t>
  </si>
  <si>
    <t>14</t>
  </si>
  <si>
    <t>15</t>
  </si>
  <si>
    <t>16</t>
  </si>
  <si>
    <t>17</t>
  </si>
  <si>
    <t>18</t>
  </si>
  <si>
    <t>19</t>
  </si>
  <si>
    <t>Informe original de Avalúo Bancario (no mayor a un año), practicado por las empresas autorizadas por Bantrab.</t>
  </si>
  <si>
    <t>Certificación Catastral o Nomenclatura en la cual indique finca, folio, libro y dirección del inmueble en garantía.</t>
  </si>
  <si>
    <t>Nota de autorización para hipotecar, cuando el solicitante no sea el propietario del bien objeto en garantía y fotocopia de DPI o fotocopia de escritura de Poder con Representación si fuese el caso.</t>
  </si>
  <si>
    <t>Certificación del Registro General de la Propiedad del inmueble objeto de garantía (reciente con historial completo, deberá tramitarla en el Registro de la Propiedad).</t>
  </si>
  <si>
    <t>Matrícula Fiscal o aviso a Dicabi (La matrícula se debe solicitar al Ministerio de Finanzas Públicas Dirección de Catastro y Avalúo.</t>
  </si>
  <si>
    <t>Último recibo de pago del Impuesto Único Sobre Inmuebles (Indispensable según sea el caso).</t>
  </si>
  <si>
    <t>Licencia Municipal (Indispensable si el destino del crédito es para iniciar construcción).</t>
  </si>
  <si>
    <t>Certifico que he tenido a la vista los documentos originales del deudor; las fotocopias que se adjuntan al expediente fueron verificadas contra los originales presentados, por lo que firmo el presente formulario.</t>
  </si>
  <si>
    <t>FIRMA DE AUXILIAR DE CRÉDITOS Y/O EJECUTIVO QUE RECIBIÓ Y VERIFICÓ LOS DOCUMENTOS</t>
  </si>
  <si>
    <t>Certifico que se efectuaron las validaciones necesarias al deudor conforme a las políticas establecidas, por lo que firmo el presente formulario.</t>
  </si>
  <si>
    <t>FIRMA DE AUXILIAR O ANALISTA QUE VERIFICÓ LA INFORMACIÓN</t>
  </si>
  <si>
    <t>Documentar destino del Crédito:</t>
  </si>
  <si>
    <t>*Construcción, Reparación o Ampliación de Vivienda: Presupuesto de Construcción detallado por renglones y Planos (casos especiales).</t>
  </si>
  <si>
    <t>*Liberación de Gravamen: Estado de Cuenta del Acreedor (Si es persona particular presentar fotocopia de DPI).</t>
  </si>
  <si>
    <t>*Pago de Deuda: Presentar Estado de Cuenta del Acreedor (Si es persona particular presentar fotocopia de DPI).</t>
  </si>
  <si>
    <t>*Compra de Vivienda: Promesa de Venta (Si el vendedor es persona particular presentar fotocopia de DPI).</t>
  </si>
  <si>
    <t>*Capital de Trabajo (Presentar proformas o cotizaciones y Proyecto de Inversión).</t>
  </si>
  <si>
    <t>12</t>
  </si>
  <si>
    <t xml:space="preserve">Fecha: </t>
  </si>
  <si>
    <t>SOLICITUD CRÉDITO HIPOTECARIO (Persona Individual)</t>
  </si>
  <si>
    <t>INFORMACIÓN DEL SOLICITANTE (Deudor 1)</t>
  </si>
  <si>
    <t>Primer apellido:</t>
  </si>
  <si>
    <t>Segundo apellido:</t>
  </si>
  <si>
    <t>Apellido de casada:</t>
  </si>
  <si>
    <t>Primer nombre:</t>
  </si>
  <si>
    <t>Segundo nombre:</t>
  </si>
  <si>
    <t>Tipo de identificación:</t>
  </si>
  <si>
    <t>Número de identificación:</t>
  </si>
  <si>
    <t>Fecha de emisión:</t>
  </si>
  <si>
    <t>NIT:</t>
  </si>
  <si>
    <t>Fecha de nacimiento:</t>
  </si>
  <si>
    <t>DPI</t>
  </si>
  <si>
    <t>Pasaporte</t>
  </si>
  <si>
    <t>Edad:</t>
  </si>
  <si>
    <t>Número de afiliación al IGSS:</t>
  </si>
  <si>
    <t>Estado Civil:</t>
  </si>
  <si>
    <t>Cuenta de Depósitos en Bantrab:</t>
  </si>
  <si>
    <t>Salario mensual:</t>
  </si>
  <si>
    <t>Soltero</t>
  </si>
  <si>
    <t>Casado</t>
  </si>
  <si>
    <t>Monetario</t>
  </si>
  <si>
    <t>Ahorro</t>
  </si>
  <si>
    <t>Dirección de domicilio: (calle o avenida, número de casa, colonia, lote, manzana, zona)</t>
  </si>
  <si>
    <t>Municipio:</t>
  </si>
  <si>
    <t>Departamento:</t>
  </si>
  <si>
    <t>Teléfono:</t>
  </si>
  <si>
    <t>Celular:</t>
  </si>
  <si>
    <t>E-mail:</t>
  </si>
  <si>
    <t>Actividad u ocupación:</t>
  </si>
  <si>
    <t>Lugar de trabajo:</t>
  </si>
  <si>
    <t>Teléfono de trabajo:</t>
  </si>
  <si>
    <t>Participación accionaria de empresas igual o mayor a 25%:</t>
  </si>
  <si>
    <t>Sí</t>
  </si>
  <si>
    <t>No</t>
  </si>
  <si>
    <t>En caso afirmativo nombrarlas:</t>
  </si>
  <si>
    <t>Ejerce en alguna empresa cualesquiera de los cargos de Director, Representante Legal, Administrador Único, Gerente General u otro similar:</t>
  </si>
  <si>
    <t>Empresa:</t>
  </si>
  <si>
    <t>Cargo:</t>
  </si>
  <si>
    <t>INFORMACIÓN DEL SOLICITANTE (Deudor 2)</t>
  </si>
  <si>
    <t>Participación accionaria de empresas igual o mayor a 25%</t>
  </si>
  <si>
    <t>INFORMACIÓN DEL SOLICITANTE (Deudor 3)</t>
  </si>
  <si>
    <t>DATOS DEL PRESTAMO SOLICITADO</t>
  </si>
  <si>
    <t>Monto solicitado:</t>
  </si>
  <si>
    <t>En números</t>
  </si>
  <si>
    <t>En letras:</t>
  </si>
  <si>
    <t>Plazo para pagar el prestamo (meses):</t>
  </si>
  <si>
    <t>Destino del crédito:</t>
  </si>
  <si>
    <t>Forma de pago capital:</t>
  </si>
  <si>
    <t>Mensual</t>
  </si>
  <si>
    <t>Trimestral</t>
  </si>
  <si>
    <t>Semestral</t>
  </si>
  <si>
    <t>Anual</t>
  </si>
  <si>
    <t>Otra:</t>
  </si>
  <si>
    <t>IDENTIFICACIÓN DEL INMUEBLE</t>
  </si>
  <si>
    <t>Finca No.:</t>
  </si>
  <si>
    <t>Folio:</t>
  </si>
  <si>
    <t>Libro:</t>
  </si>
  <si>
    <t>Del departamento de:</t>
  </si>
  <si>
    <t>Ubicada en:</t>
  </si>
  <si>
    <t>Propiedad de:</t>
  </si>
  <si>
    <t>Posee gravamen vigente:</t>
  </si>
  <si>
    <t>A favor de:</t>
  </si>
  <si>
    <t>DESTINO DEL PRÉSTAMO/REQUISITOS</t>
  </si>
  <si>
    <t>Construcción, Reparación o Ampliación de Vivienda:</t>
  </si>
  <si>
    <t>Presupuesto detallado por renglones y plano de construcción que esté firmado por maestro de obras o empresa constructora, indicando la dirección donde se invertirán los fondos.</t>
  </si>
  <si>
    <t>Pago de Deuda:</t>
  </si>
  <si>
    <t>Fotocopia del documento legal que ampare lo adeudado o constancia reciente de saldos de capital e intereses, extendida por el acreedor. Si el acreedor es una persona individual, presentar fotocopia del documento de identificación del mismo.</t>
  </si>
  <si>
    <t>Liberación de Gravamen Hipotecario:</t>
  </si>
  <si>
    <t>Fotocopia del documento legal que ampare la deuda o constancia reciente de saldos de capital e intereses, extendida por el acreedor. Si el acreedor es una persona individual, presentar fotocopia del documento de identificación del mismo.</t>
  </si>
  <si>
    <t>Capital de Trabajo:</t>
  </si>
  <si>
    <t>Informe indicando proyecto de inversión (actividades de la empresa, detalle de la forma en que se invertirán los fondos) o bien presentar las facturas proforma o documentos que amparen el destino.</t>
  </si>
  <si>
    <t>Compra de Vivienda:</t>
  </si>
  <si>
    <t>Promesa de venta. Si el propietario-vendedor es una persona individual, presentar fotocopia del documento de identificación del mismo.</t>
  </si>
  <si>
    <t>1. Se dará trámite a la solicitud sólo si se encuentra completa la documentación.
2. Si el bien en garantía no es propiedad de los solicitantes, deberá presentar constancia del propietario en la que se expresa su autorización para que  se grave a favor del Banco, contrayendo la obligación en forma mancomunada solidaria por todos los dueños.
3. Los solicitantes serán responsables de la veracidad de los datos declarados y, si con posterioridad a la concesión del crédito, se comprobara falsedad en la información, podrá darse por vencido el plazo y exigir jurídicamente el cumplimiento de la obligación según artículo 50 de la ley de bancos.
4. Los fondos del crédito se entregarán al solicitante en la forma adecuada a la finalidad del crédito, si se comprobara alteración en el destino para el que fue otorgado, el Banco podrá dar por vencido el plazo del crédito y su saldo será inmediatamente exigible, sin prejuicio de las demás responsabilidades en que  el solicitante pudiera haber incurrido.
5. Se aceptarán en garantía, inmuebles adquiridos por proceso sucesorio intestado o por título supletorio, hasta que hayan transcurrido 10 años de su inscripción en el Registro General de la Propiedad.
6. Cualquier notificación sobre la presente solicitud, el Banco la realizará por vía telefónica.
7. Toda información requerida se manejará de forma confidencial.</t>
  </si>
  <si>
    <t xml:space="preserve">Para conservar las condiciones preferenciales de las que gozará en el caso de autorizarle su Crédito Hipotecario (entre otras: tasa de interés, plazo, etc.); es importante mantener la continuidad en el manejo de su(s) cuenta(s) de depósito, ya sean estas cuentas de ahorro o monetarios; no sólo para la autorización del mismo sino también durante el plazo de su obligación.
Asimismo, para mantener las condiciones originales que se hayan pactado, será un factor importante el comportamiento que se observe en sus pagos. </t>
  </si>
  <si>
    <t>CONSENTIMIENTO</t>
  </si>
  <si>
    <t>El (LOS) SOLICITANTE (S) y demás comparecientes en esta solicitud, autoriza (n) expresa y voluntariamente al BANCO DE LOS TRABAJADORES (en adelante el BANCO) y/o la entidad que este último designe, para acceder, solicitar, obtener y compartir información recopilada y/o proporcionada, incluso personal, por entidades públicas o privadas y la generada de relaciones contractuales, crediticias o comerciales, asimismo que la información sea reportada a Centrales de Riesgo o Burós de Crédito, Instituciones, entes u organismos que el BANCO y/o la entidad que este último designe, para ser tratada, almacenada o transferida autorizando a dichas entidades expresamente a recopilar, difundir o comercializar reportes o estudios que contengan la información sobre EL (LOS) SOLICITANTE (S), mientras dure la relación comercial con el Banco, y aún en forma indefinida después de finalizada. EL (LOS) SOLICITANTE (S) autoriza (n) al BANCO DE LOS TRABAJADORES y/o la entidad que este último designe a realizar la validación de la información que se estime pertinente y realizar el proceso de precalificación o calificación correspondiente para el producto, productos o servicios respectivos del BANCO y/o de las entidades del Grupo Financiero de los Trabajadores que el cliente ha solicitado o en el futuro pueda optar. Y declara(n) expresamente que la presente autorización es conforme al Artículo 64 de la Ley de Acceso a la Información Pública y cualquiera otra ley aplicable, por lo que liberan a El Banco y/o la entidad que esta designe de las responsabilidades en ella descritas.</t>
  </si>
  <si>
    <t>Autorizo expresamente al Banco para que se debite de mi cuenta (de ahorros o monetaria) cualquier cobro de capital, intereses, comisiones, recargos por mora, seguro y otros gastos que establezcan las autoridades del Banco en estas operaciones, hasta su total cancelación.
Así también, me comprometo a aportar los documentos e información adicional que se estimen necesarios para el trámite de este crédito.</t>
  </si>
  <si>
    <t>FIRMAS</t>
  </si>
  <si>
    <t>DEUDOR 1</t>
  </si>
  <si>
    <t>DEUDOR 2</t>
  </si>
  <si>
    <t>DEUDOR 3</t>
  </si>
  <si>
    <t>Firma</t>
  </si>
  <si>
    <t>USO EXCLUSIVO DEL BANCO</t>
  </si>
  <si>
    <t>REQUISITOS COMO PERSONA INDIVIDUAL</t>
  </si>
  <si>
    <t>Copia original del documento de identificación de(l) (los) solicitante(s)</t>
  </si>
  <si>
    <t>Estados de cuenta de los últimos tres meses de otros bancos</t>
  </si>
  <si>
    <t>Fotocopia de inscripción de pequeño contribuyente o patente de comercio de negocios que posean los solicitantes</t>
  </si>
  <si>
    <t>Solicitud de crédito</t>
  </si>
  <si>
    <t>Estados patrimoniales</t>
  </si>
  <si>
    <t>Fotocopia de carné del NIT</t>
  </si>
  <si>
    <t>INGRESOS</t>
  </si>
  <si>
    <t>RELACIÓN DE DEPENDENCIA:</t>
  </si>
  <si>
    <t>Constancia original de ingresos (detallando salario base + comisiones de los últimos 6 meses si posee y descuentos):</t>
  </si>
  <si>
    <t>Otros ingresos</t>
  </si>
  <si>
    <t>NEGOCIO PROPIO</t>
  </si>
  <si>
    <t>Constancia de ingresos certificados por contador</t>
  </si>
  <si>
    <t>Ingresos por rentas (presentar fotocopia de contrato de arrendamiento)</t>
  </si>
  <si>
    <t>Flujo de fondos proyectado (deseable)</t>
  </si>
  <si>
    <t>OTROS REQUISITOS</t>
  </si>
  <si>
    <t>Licencia Municipal</t>
  </si>
  <si>
    <t>Certificación del Registro General de la Propiedad del bien ofrecido en garantía (emitida dentro de los últimos 2 meses y con historial completo)</t>
  </si>
  <si>
    <t>Último recibo de pago de Impuesto Único sobre Inmuebles</t>
  </si>
  <si>
    <t>Apertura cuenta de depósitos</t>
  </si>
  <si>
    <t>Presentar Avalúo del Bien dado en garantía, practicado por empresa autorizada por el Banco</t>
  </si>
  <si>
    <t>Matrícula Fiscal</t>
  </si>
  <si>
    <t>Certificación Catastral o de Nomenclatura Municipal. Indicando finca, folio y libro (emitida dentro los últimos 2 meses)</t>
  </si>
  <si>
    <t>Autorización y copia original del documento de identificación del propietario del bien dado en garantía, en caso el solicitante no sea el propietario</t>
  </si>
  <si>
    <t>EMPLEADO RESPONSABLE QUE COMPLETO EL EXPEDIENTE</t>
  </si>
  <si>
    <t>Firma y sello</t>
  </si>
  <si>
    <t>DATOS PERSONALES</t>
  </si>
  <si>
    <t>Dirección particular:</t>
  </si>
  <si>
    <t>Ocupación:</t>
  </si>
  <si>
    <t>Documento de Identificación:</t>
  </si>
  <si>
    <t>Tipo:</t>
  </si>
  <si>
    <t>Número:</t>
  </si>
  <si>
    <t>Sexo:</t>
  </si>
  <si>
    <t>M</t>
  </si>
  <si>
    <t>RUDY SOLARES Y ASOCIADOS</t>
  </si>
  <si>
    <t>Arq. Augusto Estrada Amado</t>
  </si>
  <si>
    <t>4ta. Avenida 12-68 zona 14</t>
  </si>
  <si>
    <t>Teléfono: 2498-1515 y 2368-2376 (Fax)</t>
  </si>
  <si>
    <t>Licda. Isabel de Matta</t>
  </si>
  <si>
    <t>3ra. Avenida 11-27 zona 9</t>
  </si>
  <si>
    <t>PBX: 2387-2823</t>
  </si>
  <si>
    <t>adematta@ainco.com.gt</t>
  </si>
  <si>
    <t>Consultores en Avalúos, S.A.</t>
  </si>
  <si>
    <t>Manuel Chang Estrada</t>
  </si>
  <si>
    <t>Calzada Aguilar Batres 45-54 zona 11</t>
  </si>
  <si>
    <t>Oficina 220, Empresariales Monte Maria</t>
  </si>
  <si>
    <t>Tel.: 2479-0386 2479-0387 Fax. 2477-3930</t>
  </si>
  <si>
    <t>Celular: 5512-8340</t>
  </si>
  <si>
    <t>SOLICITUD DE SEGURO DE VIDA</t>
  </si>
  <si>
    <t>Aseguradora de los Trabajadores, S.A.</t>
  </si>
  <si>
    <t>Guatemala, Guatemala, C.A.</t>
  </si>
  <si>
    <t>INFORMACIÓN DEL SOLICITANTE</t>
  </si>
  <si>
    <t>Nombre completo:</t>
  </si>
  <si>
    <t>Teléfono</t>
  </si>
  <si>
    <t>Marque con una X el lugar donde desea recibir su correspondencia</t>
  </si>
  <si>
    <t>Dirección comercial:</t>
  </si>
  <si>
    <t>Departamento</t>
  </si>
  <si>
    <t>Municipio</t>
  </si>
  <si>
    <t>Lugar de nacimiento:</t>
  </si>
  <si>
    <t>Estado civil:</t>
  </si>
  <si>
    <t>Plan de seguro:</t>
  </si>
  <si>
    <t>Suma asegurada:</t>
  </si>
  <si>
    <t>Forma de pago:</t>
  </si>
  <si>
    <t>S</t>
  </si>
  <si>
    <t>T</t>
  </si>
  <si>
    <t>Beneficios adicionales:</t>
  </si>
  <si>
    <t>Indique:</t>
  </si>
  <si>
    <t>Prima:</t>
  </si>
  <si>
    <t>DI</t>
  </si>
  <si>
    <t>Otros</t>
  </si>
  <si>
    <t>Ninguno</t>
  </si>
  <si>
    <t>Nombre del negocio donde trabaja:</t>
  </si>
  <si>
    <t>Ocupaciones anteriores:</t>
  </si>
  <si>
    <t xml:space="preserve">¿Ha piloteado o piensa pilotear una aeronave?                           </t>
  </si>
  <si>
    <t>¿Practica algún deporte o aficiones peligrosas?</t>
  </si>
  <si>
    <t xml:space="preserve">En caso de respuesta afirmativa a las preguntas anteriores, deberá llenar el cuestionario correspondiente, en caso contrario, se entenderá que el Solicitante no desea estar cubierto en este riesgo y se excluya. </t>
  </si>
  <si>
    <t>BENEFICIARIOS (indique el nombre de los beneficiarios)</t>
  </si>
  <si>
    <t>BANCO DE LOS TRABAJADORES (Beneficiario Irrevocable)</t>
  </si>
  <si>
    <t>¿En qué compañía tiene Ud., seguro de Vida?</t>
  </si>
  <si>
    <t>¿Qué cantidades de suma asegurada tiene?</t>
  </si>
  <si>
    <t>¿Qué compañía ha denegado o pospuesto su Solicitud?</t>
  </si>
  <si>
    <t>¿Solicita el seguro de vida con objeto de cancelar alguna de las pólizas mencionadas?</t>
  </si>
  <si>
    <t>Observaciones:</t>
  </si>
  <si>
    <t>Para todos los efectos que pueda tener esta solicitud, declaro que las respuestas contenidas en la misma, las he dado personalmente, son verídicas y están completas, y convengo asimismo, en que la veracidad de tales declaraciones y respuestas constituyen la base y el motivo por los cuales se celebra el contrato.   Asimismo declaro que le he pagado la cantidad de Q. 0.00 a cuenta del seguro solicitado y que la responsabilidad de la Compañía será de conformidad con lo estipulado en el Recibo Condicional desprendido de esta solicitud y que me ha sido entregado.</t>
  </si>
  <si>
    <t>DE INTERES PARA EL SOLICITANTE</t>
  </si>
  <si>
    <t>(Debe leerlo antes de firmar)</t>
  </si>
  <si>
    <t>Se previene al solicitante que debe declarar todos los hechos a que se refiere este cuestionario; en la inteligencia de que la no declaración o la inexistencia o falsa declaración de los hechos que expresamente se preguntan en este cuestionario, podría originar la pérdida del derecho del asegurado o del beneficiario en su caso.</t>
  </si>
  <si>
    <t>Lugar y fecha ____________________________________________________________________________________________________________</t>
  </si>
  <si>
    <t>Firma Solicitante</t>
  </si>
  <si>
    <t>Firma Agente</t>
  </si>
  <si>
    <r>
      <t>NOTA</t>
    </r>
    <r>
      <rPr>
        <sz val="7"/>
        <color theme="1"/>
        <rFont val="Verdana"/>
        <family val="2"/>
      </rPr>
      <t>: El solicitante deberá firmar en presencia del Agente.  En caso de no saber firmar, deberá estampar su huella digital del pulgar de la  mano derecha, y firmar un testigo a su ruego.  Si el solicitante de este seguro fuere menor de edad se requerirá de su firma y la de su representante legal, quien es el que contrata a nombre de él.</t>
    </r>
  </si>
  <si>
    <t>Este texto es responsabilidad de la Aseguradora y fue registrado en la Superintendencia de Bancos según Resolución No. 295-98 del veintidós de abril de mil novecientos noventa y ocho.</t>
  </si>
  <si>
    <t>DECLARACIÓN DE SALUD</t>
  </si>
  <si>
    <t>A la Compañía ASEGURADORA DE LOS TRABAJADORES, S.A.</t>
  </si>
  <si>
    <t>Declaro y convengo que las respuestas que consigno a continuación a las preguntas que se formulan, se consideran como necesarias y forman parte del contrato de seguro solicitado y que dichas respuestas son verídicas y están completas.  Declaro además que en caso que la Compañía lo estime conveniente, estoy conforme en someterme a un examen médico con objeto de investigar mi grado de asegurabilidad.</t>
  </si>
  <si>
    <t>DATOS DEL SOLICITANTE</t>
  </si>
  <si>
    <t>Peso:</t>
  </si>
  <si>
    <t>Estatura:</t>
  </si>
  <si>
    <t>En los últimos dos años:</t>
  </si>
  <si>
    <t>Ha perdido peso?</t>
  </si>
  <si>
    <t>Ha aumentado peso?</t>
  </si>
  <si>
    <t>ANTECEDENTES FAMILIARES</t>
  </si>
  <si>
    <t>Edad
si vive</t>
  </si>
  <si>
    <t>Causas de la muerte</t>
  </si>
  <si>
    <t>Duración de la enfermedad</t>
  </si>
  <si>
    <t>Año en que murió</t>
  </si>
  <si>
    <t>Padre</t>
  </si>
  <si>
    <t>Madre</t>
  </si>
  <si>
    <t>Hermanos</t>
  </si>
  <si>
    <t>Hermanas</t>
  </si>
  <si>
    <t>¿Ha habido tuberculosis en su familia?</t>
  </si>
  <si>
    <t>¿Está usted en buena salud?</t>
  </si>
  <si>
    <t xml:space="preserve">¿El seguro que solicita usted es para remplazar algún otro que tiene en esta Compañía u otra Compañía? </t>
  </si>
  <si>
    <r>
      <t xml:space="preserve">¿Qué cantidad de seguro sin examen médico tiene usted en otras Compañías? </t>
    </r>
    <r>
      <rPr>
        <sz val="6"/>
        <color theme="1"/>
        <rFont val="Verdana"/>
        <family val="2"/>
      </rPr>
      <t>(mencione las compañías y las sumas respectivas)</t>
    </r>
  </si>
  <si>
    <r>
      <t>¿Ha sido usted examinado para seguro de vida por alguna otra compañía?</t>
    </r>
    <r>
      <rPr>
        <sz val="6"/>
        <color theme="1"/>
        <rFont val="Verdana"/>
        <family val="2"/>
      </rPr>
      <t xml:space="preserve"> (en caso afirmativo indique el nombre de la compañía)</t>
    </r>
  </si>
  <si>
    <t>SIRVASE CONTESTAR SI o NO A LAS SIGUIENTES PREGUNTAS</t>
  </si>
  <si>
    <t>¿Ha sido operado?</t>
  </si>
  <si>
    <t>a)</t>
  </si>
  <si>
    <t>Reumatismo…………………………………………….......</t>
  </si>
  <si>
    <t>j)</t>
  </si>
  <si>
    <t>Pleuresía o Enfermedad de pulmones…………………..</t>
  </si>
  <si>
    <t>s)</t>
  </si>
  <si>
    <t>Cólicos biliares……………………………………………………</t>
  </si>
  <si>
    <t>b)</t>
  </si>
  <si>
    <t>Enfermedad mental…………………………………….</t>
  </si>
  <si>
    <t>k)</t>
  </si>
  <si>
    <t>Tuberculosis…………………………………………………..………</t>
  </si>
  <si>
    <t>t)</t>
  </si>
  <si>
    <t>Enfermedad de ojos u oídos……………………………………</t>
  </si>
  <si>
    <t>c)</t>
  </si>
  <si>
    <t>Enfermedad del sistema nervioso…………………..</t>
  </si>
  <si>
    <t>l)</t>
  </si>
  <si>
    <t>Enfermedad del Estomago……………………………………</t>
  </si>
  <si>
    <t>u)</t>
  </si>
  <si>
    <t>Neurastenia……………………………………………………….</t>
  </si>
  <si>
    <t>d)</t>
  </si>
  <si>
    <t>Vértigo, convulsiones o desmayos……….…</t>
  </si>
  <si>
    <t>m)</t>
  </si>
  <si>
    <t>Indigestión…………………………………………………………….</t>
  </si>
  <si>
    <t>v)</t>
  </si>
  <si>
    <t>Enfermedad de huesos o articulaciones…………………………</t>
  </si>
  <si>
    <t>e)</t>
  </si>
  <si>
    <t>Alta tensión arterial………..…………………………</t>
  </si>
  <si>
    <t>n)</t>
  </si>
  <si>
    <t>Diarrea crónica o disentería……………………………………</t>
  </si>
  <si>
    <t>w)</t>
  </si>
  <si>
    <t>Hernia………………………………………………………………………….</t>
  </si>
  <si>
    <t>f)</t>
  </si>
  <si>
    <t>Tumores o Cáncer………………………………………</t>
  </si>
  <si>
    <t>o)</t>
  </si>
  <si>
    <t>Apendicitis…………………………………………………………….</t>
  </si>
  <si>
    <t>x)</t>
  </si>
  <si>
    <t>g)</t>
  </si>
  <si>
    <t>Úlceras…………………………..……………………………</t>
  </si>
  <si>
    <t>p)</t>
  </si>
  <si>
    <t>Sífilis o Gonorrea…………………………………………………</t>
  </si>
  <si>
    <t>y)</t>
  </si>
  <si>
    <t>Riñones…………………………………………………………………..</t>
  </si>
  <si>
    <t>h)</t>
  </si>
  <si>
    <t>Corazón……………………………………………………….</t>
  </si>
  <si>
    <t>q)</t>
  </si>
  <si>
    <t>Cólicos hepáticos………………………………………………………..</t>
  </si>
  <si>
    <t>i)</t>
  </si>
  <si>
    <t>Varices…………………………………………………………</t>
  </si>
  <si>
    <t>r)</t>
  </si>
  <si>
    <t>Albúmina o glucosa en la orina…………………………………………</t>
  </si>
  <si>
    <t>Cuestionario para Mujeres</t>
  </si>
  <si>
    <t>¿Sus funciones son regulares?</t>
  </si>
  <si>
    <t>¿Número de hijos que ha tenido?</t>
  </si>
  <si>
    <t>¿Han sido normales sus embarazos?</t>
  </si>
  <si>
    <t>¿Está actualmente embarazada?</t>
  </si>
  <si>
    <t>¿Fecha del último parto?</t>
  </si>
  <si>
    <t>¿Ha tenido abortos?</t>
  </si>
  <si>
    <t>¿De qué provienen sus ingresos?</t>
  </si>
  <si>
    <t>¿Quién pagará la prima de la póliza?</t>
  </si>
  <si>
    <t>¿Alguna enfermedad propia de su sexo?</t>
  </si>
  <si>
    <t>Fecha</t>
  </si>
  <si>
    <t>Número de incidentes</t>
  </si>
  <si>
    <t>Duración</t>
  </si>
  <si>
    <t>Gravedad</t>
  </si>
  <si>
    <t>Resultados</t>
  </si>
  <si>
    <t>Nombre y domicilio del médico que lo atendió</t>
  </si>
  <si>
    <t>Queda entendido y Convenido que:</t>
  </si>
  <si>
    <t>ASEGURADORA DE LOS TRABAJADORES, S.A. se reserva el derecho de rechazar o aceptar cualquier solicitud de seguro.</t>
  </si>
  <si>
    <t>Las respuestas y declaraciones que forman parte de mi solicitud son completas, verídicas, a mi mejor juicio y conocimiento.  La omisión, falsa o inexacta declaración hecha en esta solicitud, dará derecho a la Compañía a dar por terminado el contrato de seguro.</t>
  </si>
  <si>
    <t>¿Cuantas Libras?</t>
  </si>
  <si>
    <t>Estado de Salud
¿Bueno/Malo?</t>
  </si>
  <si>
    <t>¿A que edad murió?</t>
  </si>
  <si>
    <t>¿Qué cantidad de seguro tiene usted en esta compañía?</t>
  </si>
  <si>
    <r>
      <t xml:space="preserve">¿Ha recibido usted tratamiento en algún hospital o sanatorio? </t>
    </r>
    <r>
      <rPr>
        <sz val="6"/>
        <color theme="1"/>
        <rFont val="Verdana"/>
        <family val="2"/>
      </rPr>
      <t>(en caso afirmativo de usted detalle por separado)</t>
    </r>
  </si>
  <si>
    <r>
      <t xml:space="preserve">¿Qué cantidad de seguro tiene usted en otras compañías? </t>
    </r>
    <r>
      <rPr>
        <sz val="6"/>
        <color theme="1"/>
        <rFont val="Verdana"/>
        <family val="2"/>
      </rPr>
      <t>(mencione las compañías y las sumas respectivas)</t>
    </r>
  </si>
  <si>
    <r>
      <t xml:space="preserve">¿Cuanto tiempo ha estado alejado del trabajo por motivo de salud en los últimos cinco años? </t>
    </r>
    <r>
      <rPr>
        <sz val="6"/>
        <color theme="1"/>
        <rFont val="Verdana"/>
        <family val="2"/>
      </rPr>
      <t>(indique las fechas)</t>
    </r>
  </si>
  <si>
    <r>
      <t xml:space="preserve">¿Ha convivido usted con alguna persona enferma de tuberculosis u otra enfermedad contagiosa? </t>
    </r>
    <r>
      <rPr>
        <sz val="6"/>
        <color theme="1"/>
        <rFont val="Verdana"/>
        <family val="2"/>
      </rPr>
      <t>(indique fecha y cuanto tiempo)</t>
    </r>
  </si>
  <si>
    <t>¿Tiene usted algún defecto físico, deformidad u otra seña particular?</t>
  </si>
  <si>
    <t>¿Con qué frecuencia consume usted bebidas alcohólicas?</t>
  </si>
  <si>
    <t>¿Ha cambiado usted alguna vez de ocupación o residencia por motivo de salud?</t>
  </si>
  <si>
    <t>¿Le falta a usted un ojo, un pie, un brazo o una mano?</t>
  </si>
  <si>
    <t>¿Le han aconsejado a usted que se someta a alguna operación quirúrgica?</t>
  </si>
  <si>
    <t>¿Padece o ha padecido usted de?</t>
  </si>
  <si>
    <t>Enfermedades del aparato genitourinario……………………………………….</t>
  </si>
  <si>
    <t>Si alguna de las preguntas de los dos cuadros anteriores es contestada afirmativa de usted, detalle en este cuadro</t>
  </si>
  <si>
    <t>Nombre de la Enfermedad</t>
  </si>
  <si>
    <t>Avalúos Industriales Comerciales, S.A. AINCO</t>
  </si>
  <si>
    <t>números</t>
  </si>
  <si>
    <t>ESTADO PATRIMONIAL</t>
  </si>
  <si>
    <t>Presentado al Banco de los Trabajadores y/o Financiera de Los Trabajadores S.A.</t>
  </si>
  <si>
    <t>Y(ESERROR(ENCONTRAR(" ",CELDA("contents"))),NO(ESERROR(ENCONTRAR(".",CELDA("contents"),(ENCONTRAR("@",CELDA("contents"),1)+2)))),(0=SUMA(SI.ERROR(HALLAR(Em,CELDA("contents"),1),0))),LARGO(EXTRAE(CELDA("contents"),ENCONTRAR(".",CELDA("contents"))+1,5))&gt;1)</t>
  </si>
  <si>
    <t>Para efectos del Articulo 50 de la Ley de Bancos y Grupos Financieros</t>
  </si>
  <si>
    <t>DATOS PERSONALES DEL SOLICITANTE</t>
  </si>
  <si>
    <t>Documento de identificación:</t>
  </si>
  <si>
    <t>Extendido en:</t>
  </si>
  <si>
    <t>PATRIMONIO</t>
  </si>
  <si>
    <t>ACTIVOS</t>
  </si>
  <si>
    <t>PASIVOS</t>
  </si>
  <si>
    <t>Efectivo</t>
  </si>
  <si>
    <t>Cuentas por pagar</t>
  </si>
  <si>
    <t>Depósitos bancarios (indique)</t>
  </si>
  <si>
    <t>A amigos o parientes</t>
  </si>
  <si>
    <t>1.-</t>
  </si>
  <si>
    <t>A otros</t>
  </si>
  <si>
    <t>2.-</t>
  </si>
  <si>
    <t>Letras y documentos por pagar</t>
  </si>
  <si>
    <t>Cuentas por cobrar (indique)</t>
  </si>
  <si>
    <t>Obligaciones particulares (indique)</t>
  </si>
  <si>
    <t>De amigos o parientes</t>
  </si>
  <si>
    <t>De otros</t>
  </si>
  <si>
    <t>Documentos por cobrar</t>
  </si>
  <si>
    <t>3.-</t>
  </si>
  <si>
    <t>Cuentas dudosas</t>
  </si>
  <si>
    <t>Obligaciones a corto plazo (indique)</t>
  </si>
  <si>
    <t>Acciones y/o bonos</t>
  </si>
  <si>
    <t>(1)</t>
  </si>
  <si>
    <t>Bienes inmuebles</t>
  </si>
  <si>
    <t>(2)</t>
  </si>
  <si>
    <t>Vehículos</t>
  </si>
  <si>
    <t>(3)</t>
  </si>
  <si>
    <t>Obligaciones a largo plazo (indique)</t>
  </si>
  <si>
    <t>Maquinaria y equipo</t>
  </si>
  <si>
    <t>Muebles y útiles</t>
  </si>
  <si>
    <t>Menaje de casa</t>
  </si>
  <si>
    <t>Otros activos (especifique)</t>
  </si>
  <si>
    <t>Otros pasivos (especifique)</t>
  </si>
  <si>
    <t>Total de pasivos</t>
  </si>
  <si>
    <t>Total de activos</t>
  </si>
  <si>
    <t>Patrimonio (Activo - Pasivo)</t>
  </si>
  <si>
    <t>¿Pertenece alguno de los activos anteriores totalmente o en parte a su esposa(o), hijo(s) o cualquier pariente? Favor amplíe:</t>
  </si>
  <si>
    <r>
      <t>INGRESOS Y EGRESOS</t>
    </r>
    <r>
      <rPr>
        <b/>
        <sz val="8"/>
        <color rgb="FFC00000"/>
        <rFont val="Verdana"/>
        <family val="2"/>
      </rPr>
      <t xml:space="preserve"> "ANUALES"</t>
    </r>
  </si>
  <si>
    <t>MONTO</t>
  </si>
  <si>
    <t>EGRESOS</t>
  </si>
  <si>
    <t>Sueldos</t>
  </si>
  <si>
    <t>Gastos personales y familiares</t>
  </si>
  <si>
    <t>Bonificaciones y comisiones</t>
  </si>
  <si>
    <t>Alquileres</t>
  </si>
  <si>
    <t>Arrendamientos</t>
  </si>
  <si>
    <t>Amortización de vivienda</t>
  </si>
  <si>
    <t>Dividendos</t>
  </si>
  <si>
    <t>Deudas bancarias</t>
  </si>
  <si>
    <t>OTROS INGRESOS (ESPECIFIQUE)</t>
  </si>
  <si>
    <t>Deudas personales</t>
  </si>
  <si>
    <t>Deudas comerciales</t>
  </si>
  <si>
    <t>OTROS EGRESOS (ESPECIFIQUE)</t>
  </si>
  <si>
    <t>4.-</t>
  </si>
  <si>
    <t>5.-</t>
  </si>
  <si>
    <t>TOTAL DE EGRESOS</t>
  </si>
  <si>
    <t>TOTAL DE INGRESOS</t>
  </si>
  <si>
    <t>DIFERENCIA ENTRE INGRESOS Y EGRESOS</t>
  </si>
  <si>
    <t>DETALLE DE ACTIVOS</t>
  </si>
  <si>
    <t>ANEXO 1 - ACCIONES Y/O BONOS</t>
  </si>
  <si>
    <t>CANTIDAD DE DOCUMENTOS</t>
  </si>
  <si>
    <t>EMPRESA O SOCIEDAD EMISORA</t>
  </si>
  <si>
    <t>VALOR NOMINAL</t>
  </si>
  <si>
    <t>VALOR COMERCIAL</t>
  </si>
  <si>
    <t>VALOR DE DIVIDENDOS O INTERESES</t>
  </si>
  <si>
    <t>VALOR TOTAL</t>
  </si>
  <si>
    <t>TOTAL</t>
  </si>
  <si>
    <t>ANEXO 2 - BIENES INMUEBLES</t>
  </si>
  <si>
    <t>FINCA</t>
  </si>
  <si>
    <t>FOLIO</t>
  </si>
  <si>
    <t>LIBRO</t>
  </si>
  <si>
    <t xml:space="preserve">VALOR </t>
  </si>
  <si>
    <t>¿HIPOTECADA?</t>
  </si>
  <si>
    <t>A FAVOR DE</t>
  </si>
  <si>
    <t>DIRECCIÓN</t>
  </si>
  <si>
    <t>ANEXO 3 - VEHÍCULOS</t>
  </si>
  <si>
    <t>MARCA</t>
  </si>
  <si>
    <t>LÍNEA</t>
  </si>
  <si>
    <t>NO. DE PLACA</t>
  </si>
  <si>
    <t>MODELO (AÑO)</t>
  </si>
  <si>
    <t>VALOR</t>
  </si>
  <si>
    <t>REFERENCIAS BANCARIAS</t>
  </si>
  <si>
    <t>INSTITUCIÓN</t>
  </si>
  <si>
    <t>PRODUCTO</t>
  </si>
  <si>
    <t>FECHA DE APERTURA</t>
  </si>
  <si>
    <t>MONTO ORIGINAL</t>
  </si>
  <si>
    <t>SALDO</t>
  </si>
  <si>
    <t>GARANTÍA</t>
  </si>
  <si>
    <t xml:space="preserve">Ratifico que todos los datos declarados son ciertos y exactos, y autorizo a Banco de los Trabajadores y/o Financiera de los Trabajadores, S.A. o a quien en  el futuro sea  mi acreedor, para que los verifique en la forma que la institución convenga, comprometiéndome a aportar los documentos e información adicional que se estime necesarios para trámite de este préstamo. </t>
  </si>
  <si>
    <t xml:space="preserve">Me comprometo a informarle de inmediato al Banco cuando se produzca cambio en la información personal consigada en este formulario. </t>
  </si>
  <si>
    <t>Guatemala,</t>
  </si>
  <si>
    <t>de</t>
  </si>
  <si>
    <t>Firma del declarante</t>
  </si>
  <si>
    <t>Firma y Sello de Contador</t>
  </si>
  <si>
    <t>Meses</t>
  </si>
  <si>
    <t>Marlyn Paola Herrera</t>
  </si>
  <si>
    <t>Asesor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</si>
</sst>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quot;* #,##0.00_);_(&quot;Q&quot;* \(#,##0.00\);_(&quot;Q&quot;* &quot;-&quot;_);_(@_)"/>
    <numFmt numFmtId="165" formatCode="&quot;$&quot;\ #,##0"/>
    <numFmt numFmtId="166" formatCode="#,##0.00000"/>
    <numFmt numFmtId="167" formatCode=";;;"/>
    <numFmt numFmtId="168" formatCode="00"/>
    <numFmt numFmtId="169" formatCode="_([$Q-100A]* #,##0.00_);_([$Q-100A]* \(#,##0.00\);_([$Q-100A]* &quot;-&quot;??_);_(@_)"/>
    <numFmt numFmtId="170" formatCode="0000\ \-\ 0000"/>
    <numFmt numFmtId="171" formatCode="&quot;Q&quot;#,##0.00"/>
    <numFmt numFmtId="172" formatCode="###\ &quot;Años&quot;"/>
    <numFmt numFmtId="173" formatCode="###.##\ &quot;Libras&quot;"/>
    <numFmt numFmtId="174" formatCode="#.##\ &quot;Metros&quot;"/>
    <numFmt numFmtId="175" formatCode="&quot;Q&quot;#,##0.00;[Red]\ &quot;Q&quot;#,##0.00;?\ &quot;-&quot;"/>
    <numFmt numFmtId="176" formatCode="dd\ \-\ mmm\ \-\ yyyy"/>
    <numFmt numFmtId="177" formatCode="#,##0.00;[Red]\ #,##0.00;?\ &quot;-&quot;"/>
    <numFmt numFmtId="178" formatCode="&quot;Guatemala &quot;dd\ &quot; de&quot;\ mmmm\ &quot;de&quot;\ yyyy"/>
  </numFmts>
  <fonts count="68" x14ac:knownFonts="1">
    <font>
      <sz val="11"/>
      <color theme="1"/>
      <name val="Calibri"/>
      <family val="2"/>
      <scheme val="minor"/>
    </font>
    <font>
      <sz val="8"/>
      <color indexed="8"/>
      <name val="Calibri"/>
      <family val="2"/>
    </font>
    <font>
      <sz val="9"/>
      <color indexed="8"/>
      <name val="Calibri"/>
      <family val="2"/>
    </font>
    <font>
      <sz val="10"/>
      <name val="Arial"/>
      <family val="2"/>
    </font>
    <font>
      <sz val="8"/>
      <color indexed="8"/>
      <name val="Verdana"/>
      <family val="2"/>
    </font>
    <font>
      <sz val="7"/>
      <name val="Verdana"/>
      <family val="2"/>
    </font>
    <font>
      <b/>
      <sz val="8"/>
      <name val="Verdana"/>
      <family val="2"/>
    </font>
    <font>
      <sz val="9"/>
      <name val="Arial"/>
      <family val="2"/>
    </font>
    <font>
      <b/>
      <sz val="9"/>
      <color theme="0"/>
      <name val="Verdana"/>
      <family val="2"/>
    </font>
    <font>
      <sz val="7"/>
      <color theme="1"/>
      <name val="Verdana"/>
      <family val="2"/>
    </font>
    <font>
      <sz val="7"/>
      <color theme="1" tint="4.9989318521683403E-2"/>
      <name val="Verdana"/>
      <family val="2"/>
    </font>
    <font>
      <b/>
      <sz val="12"/>
      <color theme="1"/>
      <name val="Arial Black"/>
      <family val="2"/>
    </font>
    <font>
      <i/>
      <sz val="7"/>
      <color theme="1" tint="0.499984740745262"/>
      <name val="Verdana"/>
      <family val="2"/>
    </font>
    <font>
      <sz val="11"/>
      <color rgb="FFFF0000"/>
      <name val="Calibri"/>
      <family val="2"/>
      <scheme val="minor"/>
    </font>
    <font>
      <b/>
      <sz val="11"/>
      <color theme="1"/>
      <name val="Calibri"/>
      <family val="2"/>
      <scheme val="minor"/>
    </font>
    <font>
      <sz val="12"/>
      <color theme="1"/>
      <name val="Calibri"/>
      <family val="2"/>
      <scheme val="minor"/>
    </font>
    <font>
      <sz val="11"/>
      <color theme="1"/>
      <name val="Calibri"/>
      <family val="2"/>
    </font>
    <font>
      <sz val="8"/>
      <color theme="1"/>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
      <i/>
      <sz val="7"/>
      <color rgb="FF808080"/>
      <name val="Verdana"/>
      <family val="2"/>
    </font>
    <font>
      <sz val="8"/>
      <color rgb="FF000000"/>
      <name val="Segoe UI"/>
      <family val="2"/>
    </font>
    <font>
      <sz val="1"/>
      <color theme="0"/>
      <name val="Verdana"/>
      <family val="2"/>
    </font>
    <font>
      <sz val="7"/>
      <color theme="0" tint="-0.499984740745262"/>
      <name val="Verdana"/>
      <family val="2"/>
    </font>
    <font>
      <sz val="8"/>
      <name val="Calibri"/>
      <family val="2"/>
    </font>
    <font>
      <sz val="7"/>
      <color theme="1" tint="0.499984740745262"/>
      <name val="Verdana"/>
      <family val="2"/>
    </font>
    <font>
      <sz val="10"/>
      <name val="Verdana"/>
      <family val="2"/>
    </font>
    <font>
      <b/>
      <sz val="8"/>
      <color rgb="FF000000"/>
      <name val="Verdana"/>
      <family val="2"/>
    </font>
    <font>
      <i/>
      <sz val="7"/>
      <name val="Verdana"/>
      <family val="2"/>
    </font>
    <font>
      <sz val="11"/>
      <color theme="1"/>
      <name val="Verdana"/>
      <family val="2"/>
    </font>
    <font>
      <sz val="7"/>
      <color rgb="FF000000"/>
      <name val="Verdana"/>
      <family val="2"/>
    </font>
    <font>
      <u/>
      <sz val="11"/>
      <color theme="10"/>
      <name val="Calibri"/>
      <family val="2"/>
      <scheme val="minor"/>
    </font>
    <font>
      <i/>
      <u/>
      <sz val="7"/>
      <color rgb="FF808080"/>
      <name val="Verdana"/>
      <family val="2"/>
    </font>
    <font>
      <sz val="7"/>
      <color rgb="FF808080"/>
      <name val="Verdana"/>
      <family val="2"/>
    </font>
    <font>
      <sz val="6.8"/>
      <color theme="1"/>
      <name val="Verdana"/>
      <family val="2"/>
    </font>
    <font>
      <sz val="6"/>
      <name val="Verdana"/>
      <family val="2"/>
    </font>
    <font>
      <sz val="6"/>
      <name val="Calibri"/>
      <family val="2"/>
      <scheme val="minor"/>
    </font>
    <font>
      <sz val="8"/>
      <color rgb="FF000000"/>
      <name val="Verdana"/>
      <family val="2"/>
    </font>
    <font>
      <sz val="7"/>
      <color theme="0" tint="-0.34998626667073579"/>
      <name val="Verdana"/>
      <family val="2"/>
    </font>
    <font>
      <sz val="7"/>
      <color indexed="8"/>
      <name val="Verdana"/>
      <family val="2"/>
    </font>
    <font>
      <sz val="12"/>
      <color theme="1"/>
      <name val="Arial Black"/>
      <family val="2"/>
    </font>
    <font>
      <sz val="8"/>
      <name val="Verdana"/>
      <family val="2"/>
    </font>
    <font>
      <b/>
      <sz val="11"/>
      <color theme="0"/>
      <name val="Calibri"/>
      <family val="2"/>
      <scheme val="minor"/>
    </font>
    <font>
      <b/>
      <sz val="8"/>
      <color theme="1"/>
      <name val="Arial Black"/>
      <family val="2"/>
    </font>
    <font>
      <i/>
      <sz val="7"/>
      <color theme="1"/>
      <name val="Verdana"/>
      <family val="2"/>
    </font>
    <font>
      <sz val="7"/>
      <color rgb="FFFF0000"/>
      <name val="Verdana"/>
      <family val="2"/>
    </font>
    <font>
      <b/>
      <sz val="7"/>
      <color theme="0"/>
      <name val="Verdana"/>
      <family val="2"/>
    </font>
    <font>
      <b/>
      <u/>
      <sz val="7"/>
      <color theme="1"/>
      <name val="Verdana"/>
      <family val="2"/>
    </font>
    <font>
      <sz val="6"/>
      <color theme="1"/>
      <name val="Verdana"/>
      <family val="2"/>
    </font>
    <font>
      <sz val="6"/>
      <color theme="1"/>
      <name val="Calibri"/>
      <family val="2"/>
      <scheme val="minor"/>
    </font>
    <font>
      <sz val="8"/>
      <color theme="1"/>
      <name val="Arial Black"/>
      <family val="2"/>
    </font>
    <font>
      <sz val="7"/>
      <color theme="1"/>
      <name val="Calibri"/>
      <family val="2"/>
      <scheme val="minor"/>
    </font>
    <font>
      <sz val="5"/>
      <color theme="1"/>
      <name val="Verdana"/>
      <family val="2"/>
    </font>
    <font>
      <b/>
      <sz val="6"/>
      <color theme="1"/>
      <name val="Verdana"/>
      <family val="2"/>
    </font>
    <font>
      <b/>
      <sz val="12"/>
      <name val="Arial Black"/>
      <family val="2"/>
    </font>
    <font>
      <sz val="9"/>
      <name val="Verdana"/>
      <family val="2"/>
    </font>
    <font>
      <sz val="12"/>
      <name val="Verdana"/>
      <family val="2"/>
    </font>
    <font>
      <sz val="10"/>
      <color indexed="8"/>
      <name val="Verdana"/>
      <family val="2"/>
    </font>
    <font>
      <sz val="13"/>
      <name val="Verdana"/>
      <family val="2"/>
    </font>
    <font>
      <u/>
      <sz val="10"/>
      <name val="Verdana"/>
      <family val="2"/>
    </font>
    <font>
      <b/>
      <sz val="7"/>
      <color rgb="FF000000"/>
      <name val="Verdana"/>
      <family val="2"/>
    </font>
    <font>
      <b/>
      <sz val="8"/>
      <color rgb="FFC00000"/>
      <name val="Verdana"/>
      <family val="2"/>
    </font>
    <font>
      <i/>
      <sz val="8"/>
      <color rgb="FF000000"/>
      <name val="Verdana"/>
      <family val="2"/>
    </font>
    <font>
      <b/>
      <sz val="8"/>
      <color rgb="FFFF0000"/>
      <name val="Verdana"/>
      <family val="2"/>
    </font>
    <font>
      <b/>
      <sz val="16"/>
      <name val="Verdana"/>
      <family val="2"/>
    </font>
    <font>
      <b/>
      <sz val="7"/>
      <name val="Verdana"/>
      <family val="2"/>
    </font>
    <font>
      <sz val="10"/>
      <color indexed="9"/>
      <name val="Verdana"/>
      <family val="2"/>
    </font>
  </fonts>
  <fills count="11">
    <fill>
      <patternFill patternType="none"/>
    </fill>
    <fill>
      <patternFill patternType="gray125"/>
    </fill>
    <fill>
      <patternFill patternType="solid">
        <fgColor theme="0"/>
        <bgColor indexed="64"/>
      </patternFill>
    </fill>
    <fill>
      <patternFill patternType="solid">
        <fgColor rgb="FF04AFB3"/>
        <bgColor indexed="64"/>
      </patternFill>
    </fill>
    <fill>
      <patternFill patternType="solid">
        <fgColor rgb="FFD4D3D4"/>
        <bgColor indexed="64"/>
      </patternFill>
    </fill>
    <fill>
      <patternFill patternType="solid">
        <fgColor theme="0" tint="-4.9989318521683403E-2"/>
        <bgColor indexed="64"/>
      </patternFill>
    </fill>
    <fill>
      <patternFill patternType="solid">
        <fgColor rgb="FFFFFFE9"/>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rgb="FFF2F2F2"/>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right/>
      <top style="thin">
        <color theme="0" tint="-0.24994659260841701"/>
      </top>
      <bottom/>
      <diagonal/>
    </border>
    <border>
      <left style="thin">
        <color theme="0" tint="-0.24994659260841701"/>
      </left>
      <right/>
      <top/>
      <bottom style="thin">
        <color rgb="FFBFBFBF"/>
      </bottom>
      <diagonal/>
    </border>
    <border>
      <left/>
      <right/>
      <top/>
      <bottom style="thin">
        <color rgb="FFBFBFB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right style="thin">
        <color rgb="FFBFBFBF"/>
      </right>
      <top/>
      <bottom style="thin">
        <color rgb="FFBFBFBF"/>
      </bottom>
      <diagonal/>
    </border>
    <border>
      <left style="medium">
        <color indexed="64"/>
      </left>
      <right/>
      <top/>
      <bottom/>
      <diagonal/>
    </border>
    <border>
      <left style="thin">
        <color auto="1"/>
      </left>
      <right style="thin">
        <color auto="1"/>
      </right>
      <top style="thin">
        <color auto="1"/>
      </top>
      <bottom style="thin">
        <color auto="1"/>
      </bottom>
      <diagonal/>
    </border>
    <border>
      <left/>
      <right style="medium">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BFBFBF"/>
      </left>
      <right/>
      <top style="thin">
        <color rgb="FFBFBFBF"/>
      </top>
      <bottom/>
      <diagonal/>
    </border>
    <border>
      <left/>
      <right/>
      <top style="thin">
        <color rgb="FFBFBFBF"/>
      </top>
      <bottom/>
      <diagonal/>
    </border>
    <border>
      <left/>
      <right style="thin">
        <color theme="0" tint="-0.24994659260841701"/>
      </right>
      <top style="thin">
        <color rgb="FFBFBFBF"/>
      </top>
      <bottom/>
      <diagonal/>
    </border>
    <border>
      <left style="thin">
        <color theme="0" tint="-0.24994659260841701"/>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style="thin">
        <color theme="0" tint="-0.24994659260841701"/>
      </right>
      <top/>
      <bottom style="thin">
        <color rgb="FFBFBFBF"/>
      </bottom>
      <diagonal/>
    </border>
    <border>
      <left style="thin">
        <color rgb="FFBFBFBF"/>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auto="1"/>
      </right>
      <top style="thin">
        <color rgb="FFBFBFBF"/>
      </top>
      <bottom style="thin">
        <color rgb="FFBFBFBF"/>
      </bottom>
      <diagonal/>
    </border>
    <border>
      <left style="thin">
        <color auto="1"/>
      </left>
      <right style="thin">
        <color auto="1"/>
      </right>
      <top style="thin">
        <color rgb="FFBFBFBF"/>
      </top>
      <bottom style="thin">
        <color rgb="FFBFBFBF"/>
      </bottom>
      <diagonal/>
    </border>
    <border>
      <left style="thin">
        <color auto="1"/>
      </left>
      <right style="thin">
        <color rgb="FFBFBFBF"/>
      </right>
      <top style="thin">
        <color rgb="FFBFBFBF"/>
      </top>
      <bottom style="thin">
        <color rgb="FFBFBFBF"/>
      </bottom>
      <diagonal/>
    </border>
    <border>
      <left style="thin">
        <color rgb="FFBFBFBF"/>
      </left>
      <right style="thin">
        <color auto="1"/>
      </right>
      <top style="thin">
        <color rgb="FFBFBFBF"/>
      </top>
      <bottom style="thin">
        <color auto="1"/>
      </bottom>
      <diagonal/>
    </border>
    <border>
      <left style="thin">
        <color auto="1"/>
      </left>
      <right style="thin">
        <color auto="1"/>
      </right>
      <top style="thin">
        <color rgb="FFBFBFBF"/>
      </top>
      <bottom style="thin">
        <color auto="1"/>
      </bottom>
      <diagonal/>
    </border>
    <border>
      <left style="thin">
        <color auto="1"/>
      </left>
      <right style="thin">
        <color rgb="FFBFBFBF"/>
      </right>
      <top style="thin">
        <color rgb="FFBFBFBF"/>
      </top>
      <bottom style="thin">
        <color auto="1"/>
      </bottom>
      <diagonal/>
    </border>
    <border>
      <left style="thin">
        <color rgb="FFBFBFBF"/>
      </left>
      <right style="thin">
        <color auto="1"/>
      </right>
      <top style="thin">
        <color auto="1"/>
      </top>
      <bottom style="thin">
        <color rgb="FFBFBFBF"/>
      </bottom>
      <diagonal/>
    </border>
    <border>
      <left style="thin">
        <color auto="1"/>
      </left>
      <right style="thin">
        <color auto="1"/>
      </right>
      <top style="thin">
        <color auto="1"/>
      </top>
      <bottom style="thin">
        <color rgb="FFBFBFBF"/>
      </bottom>
      <diagonal/>
    </border>
    <border>
      <left style="thin">
        <color auto="1"/>
      </left>
      <right style="thin">
        <color rgb="FFBFBFBF"/>
      </right>
      <top style="thin">
        <color auto="1"/>
      </top>
      <bottom style="thin">
        <color rgb="FFBFBFBF"/>
      </bottom>
      <diagonal/>
    </border>
    <border>
      <left/>
      <right/>
      <top style="thin">
        <color rgb="FFBFBFBF"/>
      </top>
      <bottom style="thin">
        <color rgb="FFBFBFBF"/>
      </bottom>
      <diagonal/>
    </border>
    <border>
      <left/>
      <right style="thin">
        <color rgb="FFBFBFBF"/>
      </right>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auto="1"/>
      </right>
      <top style="thin">
        <color rgb="FFBFBFBF"/>
      </top>
      <bottom/>
      <diagonal/>
    </border>
    <border>
      <left style="thin">
        <color auto="1"/>
      </left>
      <right style="thin">
        <color auto="1"/>
      </right>
      <top style="thin">
        <color rgb="FFBFBFBF"/>
      </top>
      <bottom/>
      <diagonal/>
    </border>
    <border>
      <left style="thin">
        <color auto="1"/>
      </left>
      <right style="thin">
        <color rgb="FFBFBFBF"/>
      </right>
      <top style="thin">
        <color rgb="FFBFBFBF"/>
      </top>
      <bottom/>
      <diagonal/>
    </border>
    <border>
      <left style="thin">
        <color theme="0" tint="-0.24994659260841701"/>
      </left>
      <right style="thin">
        <color theme="0" tint="-0.24994659260841701"/>
      </right>
      <top style="thin">
        <color theme="0" tint="-0.24994659260841701"/>
      </top>
      <bottom/>
      <diagonal/>
    </border>
    <border>
      <left style="thin">
        <color rgb="FF04AFB3"/>
      </left>
      <right/>
      <top style="thin">
        <color rgb="FF04AFB3"/>
      </top>
      <bottom style="thin">
        <color rgb="FF04AFB3"/>
      </bottom>
      <diagonal/>
    </border>
    <border>
      <left/>
      <right/>
      <top style="thin">
        <color rgb="FF04AFB3"/>
      </top>
      <bottom style="thin">
        <color rgb="FF04AFB3"/>
      </bottom>
      <diagonal/>
    </border>
    <border>
      <left/>
      <right style="thin">
        <color rgb="FF04AFB3"/>
      </right>
      <top style="thin">
        <color rgb="FF04AFB3"/>
      </top>
      <bottom style="thin">
        <color rgb="FF04AFB3"/>
      </bottom>
      <diagonal/>
    </border>
    <border>
      <left/>
      <right style="thin">
        <color rgb="FFBFBFBF"/>
      </right>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rgb="FFBFBFBF"/>
      </right>
      <top/>
      <bottom/>
      <diagonal/>
    </border>
    <border>
      <left style="thin">
        <color rgb="FFBFBFBF"/>
      </left>
      <right style="thin">
        <color rgb="FFBFBFBF"/>
      </right>
      <top/>
      <bottom/>
      <diagonal/>
    </border>
    <border>
      <left/>
      <right style="thin">
        <color rgb="FFBFBFBF"/>
      </right>
      <top style="thin">
        <color theme="0" tint="-0.24994659260841701"/>
      </top>
      <bottom/>
      <diagonal/>
    </border>
    <border>
      <left style="thin">
        <color rgb="FFBFBFBF"/>
      </left>
      <right style="thin">
        <color rgb="FFBFBFBF"/>
      </right>
      <top/>
      <bottom style="thin">
        <color rgb="FFBFBFBF"/>
      </bottom>
      <diagonal/>
    </border>
    <border>
      <left style="thin">
        <color rgb="FFBFBFBF"/>
      </left>
      <right/>
      <top style="thin">
        <color theme="0" tint="-0.24994659260841701"/>
      </top>
      <bottom/>
      <diagonal/>
    </border>
    <border>
      <left style="thin">
        <color rgb="FFBFBFBF"/>
      </left>
      <right/>
      <top/>
      <bottom style="thin">
        <color theme="0" tint="-0.24994659260841701"/>
      </bottom>
      <diagonal/>
    </border>
    <border>
      <left/>
      <right style="thin">
        <color indexed="64"/>
      </right>
      <top/>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s>
  <cellStyleXfs count="5">
    <xf numFmtId="0" fontId="0" fillId="0" borderId="0"/>
    <xf numFmtId="0" fontId="3" fillId="0" borderId="0"/>
    <xf numFmtId="0" fontId="3" fillId="0" borderId="0"/>
    <xf numFmtId="0" fontId="3" fillId="0" borderId="0"/>
    <xf numFmtId="0" fontId="32" fillId="0" borderId="0" applyNumberFormat="0" applyFill="0" applyBorder="0" applyAlignment="0" applyProtection="0"/>
  </cellStyleXfs>
  <cellXfs count="874">
    <xf numFmtId="0" fontId="0" fillId="0" borderId="0" xfId="0"/>
    <xf numFmtId="0" fontId="0" fillId="0" borderId="0" xfId="0" applyAlignment="1">
      <alignment vertical="top" wrapText="1"/>
    </xf>
    <xf numFmtId="0" fontId="0" fillId="0" borderId="0" xfId="0" applyAlignment="1">
      <alignment vertical="center" wrapText="1"/>
    </xf>
    <xf numFmtId="0" fontId="1"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8" fillId="0" borderId="0" xfId="0" applyFont="1" applyAlignment="1">
      <alignment horizontal="center" vertical="center"/>
    </xf>
    <xf numFmtId="0" fontId="4" fillId="0" borderId="0" xfId="0" applyFont="1" applyAlignment="1">
      <alignment vertical="center"/>
    </xf>
    <xf numFmtId="0" fontId="0" fillId="0" borderId="0" xfId="0" applyAlignment="1">
      <alignment horizontal="center" vertical="center" wrapText="1"/>
    </xf>
    <xf numFmtId="16" fontId="0" fillId="0" borderId="0" xfId="0" applyNumberFormat="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6" fillId="2" borderId="0" xfId="0" applyFont="1" applyFill="1"/>
    <xf numFmtId="0" fontId="0" fillId="2" borderId="0" xfId="0" applyFill="1"/>
    <xf numFmtId="0" fontId="0" fillId="2" borderId="22" xfId="0" applyFill="1" applyBorder="1"/>
    <xf numFmtId="165" fontId="15" fillId="2" borderId="0" xfId="0" applyNumberFormat="1" applyFont="1" applyFill="1" applyAlignment="1">
      <alignment horizontal="center"/>
    </xf>
    <xf numFmtId="0" fontId="0" fillId="2" borderId="20" xfId="0" applyFill="1" applyBorder="1"/>
    <xf numFmtId="165" fontId="0" fillId="2" borderId="0" xfId="0" applyNumberFormat="1" applyFill="1"/>
    <xf numFmtId="0" fontId="17" fillId="2" borderId="29" xfId="0" applyFont="1" applyFill="1" applyBorder="1" applyAlignment="1" applyProtection="1">
      <alignment horizontal="center" vertical="top" wrapText="1"/>
      <protection hidden="1"/>
    </xf>
    <xf numFmtId="0" fontId="17" fillId="2" borderId="21" xfId="0" applyFont="1" applyFill="1" applyBorder="1" applyAlignment="1" applyProtection="1">
      <alignment vertical="top" wrapText="1"/>
      <protection hidden="1"/>
    </xf>
    <xf numFmtId="3" fontId="18" fillId="0" borderId="21" xfId="0" applyNumberFormat="1" applyFont="1" applyBorder="1" applyAlignment="1" applyProtection="1">
      <alignment horizontal="center"/>
      <protection hidden="1"/>
    </xf>
    <xf numFmtId="0" fontId="18" fillId="0" borderId="21" xfId="0" applyFont="1" applyBorder="1" applyAlignment="1" applyProtection="1">
      <alignment horizontal="center"/>
      <protection hidden="1"/>
    </xf>
    <xf numFmtId="1" fontId="18" fillId="0" borderId="21" xfId="0" applyNumberFormat="1" applyFont="1" applyBorder="1" applyAlignment="1" applyProtection="1">
      <alignment horizontal="center"/>
      <protection hidden="1"/>
    </xf>
    <xf numFmtId="0" fontId="18" fillId="0" borderId="21" xfId="0" applyFont="1" applyBorder="1" applyProtection="1">
      <protection hidden="1"/>
    </xf>
    <xf numFmtId="0" fontId="13" fillId="2" borderId="0" xfId="0" applyFont="1" applyFill="1" applyProtection="1">
      <protection hidden="1"/>
    </xf>
    <xf numFmtId="0" fontId="0" fillId="0" borderId="22" xfId="0" applyBorder="1"/>
    <xf numFmtId="164" fontId="13" fillId="2" borderId="0" xfId="0" applyNumberFormat="1" applyFont="1" applyFill="1" applyProtection="1">
      <protection hidden="1"/>
    </xf>
    <xf numFmtId="0" fontId="0" fillId="2" borderId="0" xfId="0" applyFill="1" applyAlignment="1" applyProtection="1">
      <alignment vertical="center" wrapText="1"/>
      <protection hidden="1"/>
    </xf>
    <xf numFmtId="0" fontId="0" fillId="2" borderId="0" xfId="0" applyFill="1" applyProtection="1">
      <protection hidden="1"/>
    </xf>
    <xf numFmtId="166" fontId="20" fillId="2" borderId="0" xfId="0" applyNumberFormat="1" applyFont="1" applyFill="1" applyAlignment="1" applyProtection="1">
      <alignment horizontal="center"/>
      <protection hidden="1"/>
    </xf>
    <xf numFmtId="1" fontId="0" fillId="2" borderId="0" xfId="0" applyNumberFormat="1" applyFill="1" applyAlignment="1" applyProtection="1">
      <alignment horizontal="center"/>
      <protection hidden="1"/>
    </xf>
    <xf numFmtId="0" fontId="17" fillId="2" borderId="31" xfId="0" applyFont="1" applyFill="1" applyBorder="1" applyAlignment="1" applyProtection="1">
      <alignment horizontal="center" vertical="top" wrapText="1"/>
      <protection hidden="1"/>
    </xf>
    <xf numFmtId="0" fontId="17" fillId="2" borderId="32" xfId="0" applyFont="1" applyFill="1" applyBorder="1" applyAlignment="1" applyProtection="1">
      <alignment vertical="top" wrapText="1"/>
      <protection hidden="1"/>
    </xf>
    <xf numFmtId="0" fontId="13" fillId="2" borderId="4" xfId="0" applyFont="1" applyFill="1" applyBorder="1" applyProtection="1">
      <protection hidden="1"/>
    </xf>
    <xf numFmtId="0" fontId="0" fillId="2" borderId="4" xfId="0" applyFill="1" applyBorder="1"/>
    <xf numFmtId="0" fontId="0" fillId="0" borderId="5" xfId="0" applyBorder="1"/>
    <xf numFmtId="0" fontId="9" fillId="0" borderId="0" xfId="0" applyFont="1"/>
    <xf numFmtId="0" fontId="10" fillId="0" borderId="0" xfId="1" applyFont="1" applyAlignment="1">
      <alignment horizontal="center" vertical="center"/>
    </xf>
    <xf numFmtId="0" fontId="10" fillId="0" borderId="0" xfId="1" applyFont="1" applyAlignment="1">
      <alignment vertical="center" wrapText="1"/>
    </xf>
    <xf numFmtId="0" fontId="24" fillId="0" borderId="0" xfId="0" applyFont="1" applyAlignment="1">
      <alignment vertical="center"/>
    </xf>
    <xf numFmtId="0" fontId="25" fillId="0" borderId="0" xfId="0" applyFont="1" applyAlignment="1">
      <alignment vertical="center"/>
    </xf>
    <xf numFmtId="0" fontId="10" fillId="0" borderId="9" xfId="1" applyFont="1" applyBorder="1" applyAlignment="1">
      <alignment horizontal="center" vertical="center"/>
    </xf>
    <xf numFmtId="0" fontId="10" fillId="0" borderId="10" xfId="1" applyFont="1" applyBorder="1" applyAlignment="1">
      <alignment vertical="center" wrapText="1"/>
    </xf>
    <xf numFmtId="0" fontId="10" fillId="0" borderId="9" xfId="1" applyFont="1" applyBorder="1" applyAlignment="1">
      <alignment vertical="center" wrapText="1"/>
    </xf>
    <xf numFmtId="0" fontId="1" fillId="0" borderId="0" xfId="0" applyFont="1" applyAlignment="1">
      <alignment vertical="center" wrapText="1"/>
    </xf>
    <xf numFmtId="167" fontId="23" fillId="0" borderId="0" xfId="1" applyNumberFormat="1" applyFont="1" applyAlignment="1">
      <alignment horizontal="center" vertical="center"/>
    </xf>
    <xf numFmtId="0" fontId="11" fillId="0" borderId="0" xfId="0" applyFont="1" applyAlignment="1">
      <alignment horizontal="center" vertical="center"/>
    </xf>
    <xf numFmtId="0" fontId="0" fillId="0" borderId="0" xfId="0" applyAlignment="1">
      <alignment horizontal="center"/>
    </xf>
    <xf numFmtId="49" fontId="9" fillId="0" borderId="0" xfId="0" applyNumberFormat="1" applyFont="1" applyAlignment="1">
      <alignment vertical="center"/>
    </xf>
    <xf numFmtId="49" fontId="9" fillId="0" borderId="10" xfId="0" applyNumberFormat="1" applyFont="1" applyBorder="1" applyAlignment="1">
      <alignment vertical="center"/>
    </xf>
    <xf numFmtId="0" fontId="27" fillId="0" borderId="0" xfId="1" applyFont="1" applyAlignment="1">
      <alignment wrapText="1"/>
    </xf>
    <xf numFmtId="0" fontId="28" fillId="0" borderId="0" xfId="1" applyFont="1" applyAlignment="1">
      <alignment horizontal="center" vertical="top" wrapText="1"/>
    </xf>
    <xf numFmtId="0" fontId="9" fillId="0" borderId="10" xfId="0" applyFont="1" applyBorder="1"/>
    <xf numFmtId="0" fontId="10" fillId="0" borderId="40" xfId="1" applyFont="1" applyBorder="1" applyAlignment="1">
      <alignment horizontal="center" vertical="center"/>
    </xf>
    <xf numFmtId="49" fontId="9" fillId="0" borderId="40" xfId="0" applyNumberFormat="1" applyFont="1" applyBorder="1" applyAlignment="1">
      <alignment vertical="center"/>
    </xf>
    <xf numFmtId="49" fontId="5" fillId="0" borderId="40" xfId="1" applyNumberFormat="1" applyFont="1" applyBorder="1" applyAlignment="1">
      <alignment horizontal="center" vertical="center" wrapText="1"/>
    </xf>
    <xf numFmtId="49" fontId="5" fillId="0" borderId="0" xfId="1" applyNumberFormat="1" applyFont="1" applyAlignment="1">
      <alignment horizontal="center" vertical="center" wrapText="1"/>
    </xf>
    <xf numFmtId="49" fontId="9" fillId="0" borderId="9" xfId="0" applyNumberFormat="1" applyFont="1" applyBorder="1" applyAlignment="1">
      <alignment vertical="center"/>
    </xf>
    <xf numFmtId="0" fontId="12" fillId="0" borderId="0" xfId="0" applyFont="1" applyAlignment="1">
      <alignment horizontal="center" vertical="center"/>
    </xf>
    <xf numFmtId="0" fontId="30" fillId="0" borderId="0" xfId="0" applyFont="1" applyAlignment="1">
      <alignment vertical="center" wrapText="1"/>
    </xf>
    <xf numFmtId="0" fontId="30" fillId="0" borderId="0" xfId="0" applyFont="1" applyAlignment="1">
      <alignment vertical="top" wrapText="1"/>
    </xf>
    <xf numFmtId="0" fontId="5" fillId="0" borderId="9" xfId="0" applyFont="1" applyBorder="1" applyAlignment="1">
      <alignment vertical="center"/>
    </xf>
    <xf numFmtId="167" fontId="12" fillId="5" borderId="7" xfId="0" applyNumberFormat="1" applyFont="1" applyFill="1" applyBorder="1" applyAlignment="1" applyProtection="1">
      <alignment vertical="center" wrapText="1"/>
      <protection locked="0"/>
    </xf>
    <xf numFmtId="0" fontId="12" fillId="5" borderId="8" xfId="0" applyFont="1" applyFill="1" applyBorder="1" applyAlignment="1">
      <alignment vertical="center" wrapText="1"/>
    </xf>
    <xf numFmtId="0" fontId="0" fillId="0" borderId="9" xfId="0" applyBorder="1"/>
    <xf numFmtId="14" fontId="17" fillId="0" borderId="0" xfId="0" applyNumberFormat="1" applyFont="1"/>
    <xf numFmtId="0" fontId="0" fillId="0" borderId="0" xfId="0" applyProtection="1">
      <protection locked="0"/>
    </xf>
    <xf numFmtId="14" fontId="9" fillId="0" borderId="0" xfId="0" applyNumberFormat="1" applyFont="1"/>
    <xf numFmtId="1" fontId="9" fillId="0" borderId="0" xfId="0" applyNumberFormat="1" applyFont="1"/>
    <xf numFmtId="167" fontId="34" fillId="6" borderId="13" xfId="0" applyNumberFormat="1" applyFont="1" applyFill="1" applyBorder="1" applyAlignment="1" applyProtection="1">
      <alignment vertical="center" wrapText="1"/>
      <protection locked="0"/>
    </xf>
    <xf numFmtId="0" fontId="34" fillId="6" borderId="13" xfId="0" applyFont="1" applyFill="1" applyBorder="1" applyAlignment="1">
      <alignment vertical="center" wrapText="1"/>
    </xf>
    <xf numFmtId="167" fontId="34" fillId="6" borderId="13" xfId="0" applyNumberFormat="1" applyFont="1" applyFill="1" applyBorder="1" applyAlignment="1">
      <alignment vertical="center" wrapText="1"/>
    </xf>
    <xf numFmtId="0" fontId="5" fillId="6" borderId="13" xfId="0" applyFont="1" applyFill="1" applyBorder="1" applyAlignment="1">
      <alignment vertical="center"/>
    </xf>
    <xf numFmtId="0" fontId="34" fillId="6" borderId="19" xfId="0" applyFont="1" applyFill="1" applyBorder="1" applyAlignment="1">
      <alignment vertical="center" wrapText="1"/>
    </xf>
    <xf numFmtId="0" fontId="9" fillId="5" borderId="11" xfId="0" applyFont="1" applyFill="1" applyBorder="1" applyAlignment="1">
      <alignment vertical="center"/>
    </xf>
    <xf numFmtId="14" fontId="1" fillId="0" borderId="0" xfId="0" applyNumberFormat="1" applyFont="1" applyAlignment="1">
      <alignment vertical="center"/>
    </xf>
    <xf numFmtId="167" fontId="12" fillId="5" borderId="8" xfId="0" applyNumberFormat="1" applyFont="1" applyFill="1" applyBorder="1" applyAlignment="1" applyProtection="1">
      <alignment vertical="center"/>
      <protection locked="0"/>
    </xf>
    <xf numFmtId="0" fontId="12" fillId="5" borderId="8" xfId="0" applyFont="1" applyFill="1" applyBorder="1" applyAlignment="1">
      <alignment vertical="center"/>
    </xf>
    <xf numFmtId="167" fontId="12" fillId="5" borderId="8" xfId="0" applyNumberFormat="1" applyFont="1" applyFill="1" applyBorder="1" applyAlignment="1">
      <alignment vertical="center"/>
    </xf>
    <xf numFmtId="0" fontId="5" fillId="5" borderId="8" xfId="0" applyFont="1" applyFill="1" applyBorder="1" applyAlignment="1">
      <alignment vertical="center"/>
    </xf>
    <xf numFmtId="0" fontId="12" fillId="5" borderId="6" xfId="0" applyFont="1" applyFill="1" applyBorder="1" applyAlignment="1">
      <alignment vertical="center"/>
    </xf>
    <xf numFmtId="0" fontId="1" fillId="0" borderId="0" xfId="0" applyFont="1" applyAlignment="1" applyProtection="1">
      <alignment vertical="center"/>
      <protection locked="0"/>
    </xf>
    <xf numFmtId="0" fontId="1" fillId="0" borderId="11" xfId="0" applyFont="1" applyBorder="1" applyAlignment="1">
      <alignment vertical="center"/>
    </xf>
    <xf numFmtId="0" fontId="12" fillId="0" borderId="0" xfId="0" applyFont="1" applyAlignment="1">
      <alignment vertical="center"/>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9" xfId="0" applyFont="1" applyBorder="1" applyAlignment="1">
      <alignment vertical="center"/>
    </xf>
    <xf numFmtId="0" fontId="9" fillId="0" borderId="0" xfId="0" applyFont="1" applyAlignment="1">
      <alignment vertical="center"/>
    </xf>
    <xf numFmtId="0" fontId="9" fillId="0" borderId="11" xfId="0" applyFont="1" applyBorder="1" applyAlignment="1">
      <alignment vertical="center"/>
    </xf>
    <xf numFmtId="0" fontId="0" fillId="0" borderId="11" xfId="0" applyBorder="1" applyAlignment="1">
      <alignment vertical="top" wrapText="1"/>
    </xf>
    <xf numFmtId="0" fontId="30" fillId="0" borderId="11" xfId="0" applyFont="1" applyBorder="1" applyAlignment="1">
      <alignment vertical="top" wrapText="1"/>
    </xf>
    <xf numFmtId="0" fontId="30" fillId="0" borderId="18" xfId="0" applyFont="1" applyBorder="1" applyAlignment="1">
      <alignment vertical="top" wrapText="1"/>
    </xf>
    <xf numFmtId="49" fontId="12" fillId="5" borderId="8" xfId="0" applyNumberFormat="1" applyFont="1" applyFill="1" applyBorder="1" applyAlignment="1">
      <alignment vertical="center"/>
    </xf>
    <xf numFmtId="0" fontId="9" fillId="5" borderId="8" xfId="0" applyFont="1" applyFill="1" applyBorder="1" applyAlignment="1">
      <alignment vertical="center" wrapText="1"/>
    </xf>
    <xf numFmtId="0" fontId="0" fillId="5" borderId="8" xfId="0" applyFill="1" applyBorder="1"/>
    <xf numFmtId="0" fontId="9" fillId="5" borderId="8" xfId="0" applyFont="1" applyFill="1" applyBorder="1" applyAlignment="1">
      <alignment horizontal="center" vertical="center"/>
    </xf>
    <xf numFmtId="0" fontId="9" fillId="0" borderId="18" xfId="0" applyFont="1" applyBorder="1" applyAlignment="1">
      <alignment vertical="center"/>
    </xf>
    <xf numFmtId="167" fontId="0" fillId="0" borderId="0" xfId="0" applyNumberFormat="1" applyProtection="1">
      <protection locked="0"/>
    </xf>
    <xf numFmtId="0" fontId="9" fillId="0" borderId="15" xfId="0" applyFont="1" applyBorder="1" applyAlignment="1">
      <alignment vertical="center" wrapText="1"/>
    </xf>
    <xf numFmtId="0" fontId="9" fillId="0" borderId="16" xfId="0" applyFont="1" applyBorder="1" applyAlignment="1">
      <alignment vertical="center" wrapText="1"/>
    </xf>
    <xf numFmtId="0" fontId="4" fillId="0" borderId="10" xfId="0" applyFont="1" applyBorder="1" applyAlignment="1">
      <alignment vertical="center"/>
    </xf>
    <xf numFmtId="0" fontId="4" fillId="0" borderId="64" xfId="0" applyFont="1" applyBorder="1" applyAlignment="1">
      <alignment vertical="center"/>
    </xf>
    <xf numFmtId="0" fontId="10" fillId="0" borderId="0" xfId="1" applyFont="1"/>
    <xf numFmtId="0" fontId="39" fillId="0" borderId="0" xfId="1" applyFont="1"/>
    <xf numFmtId="0" fontId="21" fillId="0" borderId="0" xfId="1" applyFont="1" applyAlignment="1">
      <alignment vertical="center"/>
    </xf>
    <xf numFmtId="0" fontId="5" fillId="0" borderId="0" xfId="0" applyFont="1" applyAlignment="1">
      <alignment vertical="center"/>
    </xf>
    <xf numFmtId="0" fontId="9" fillId="0" borderId="11" xfId="0" applyFont="1" applyBorder="1" applyAlignment="1">
      <alignment horizontal="left" vertical="center"/>
    </xf>
    <xf numFmtId="0" fontId="9" fillId="0" borderId="18" xfId="0" applyFont="1" applyBorder="1" applyAlignment="1">
      <alignment horizontal="left" vertical="center"/>
    </xf>
    <xf numFmtId="0" fontId="9" fillId="0" borderId="34"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41" fillId="0" borderId="0" xfId="0" applyFont="1" applyAlignment="1">
      <alignment horizontal="center" vertical="center"/>
    </xf>
    <xf numFmtId="0" fontId="41" fillId="0" borderId="27" xfId="0" applyFont="1" applyBorder="1" applyAlignment="1">
      <alignment horizontal="center" vertical="center"/>
    </xf>
    <xf numFmtId="0" fontId="0" fillId="0" borderId="0" xfId="0" applyAlignment="1" applyProtection="1">
      <alignment vertical="top" wrapText="1"/>
      <protection locked="0"/>
    </xf>
    <xf numFmtId="0" fontId="0" fillId="0" borderId="34" xfId="0" applyBorder="1" applyAlignment="1">
      <alignment vertical="center" wrapText="1"/>
    </xf>
    <xf numFmtId="0" fontId="0" fillId="2" borderId="34" xfId="0" applyFill="1" applyBorder="1" applyAlignment="1">
      <alignment vertical="center" wrapText="1"/>
    </xf>
    <xf numFmtId="0" fontId="0" fillId="2" borderId="33" xfId="0" applyFill="1" applyBorder="1" applyAlignment="1">
      <alignment vertical="center" wrapText="1"/>
    </xf>
    <xf numFmtId="0" fontId="9" fillId="2" borderId="34" xfId="0" applyFont="1" applyFill="1" applyBorder="1" applyAlignment="1">
      <alignment horizontal="left" vertical="center"/>
    </xf>
    <xf numFmtId="0" fontId="0" fillId="2" borderId="37" xfId="0" applyFill="1" applyBorder="1" applyAlignment="1">
      <alignment vertical="center" wrapText="1"/>
    </xf>
    <xf numFmtId="0" fontId="0" fillId="0" borderId="34" xfId="0" applyBorder="1"/>
    <xf numFmtId="0" fontId="0" fillId="2" borderId="34" xfId="0" applyFill="1" applyBorder="1"/>
    <xf numFmtId="0" fontId="0" fillId="0" borderId="40" xfId="0" applyBorder="1"/>
    <xf numFmtId="170" fontId="12" fillId="0" borderId="0" xfId="0" applyNumberFormat="1" applyFont="1" applyAlignment="1">
      <alignment horizontal="center" vertical="center"/>
    </xf>
    <xf numFmtId="0" fontId="0" fillId="0" borderId="53" xfId="0" applyBorder="1"/>
    <xf numFmtId="0" fontId="12" fillId="0" borderId="40" xfId="0" applyFont="1" applyBorder="1" applyAlignment="1">
      <alignment vertical="center"/>
    </xf>
    <xf numFmtId="0" fontId="5" fillId="0" borderId="0" xfId="0" applyFont="1"/>
    <xf numFmtId="0" fontId="29" fillId="0" borderId="0" xfId="0" applyFont="1" applyAlignment="1">
      <alignment vertical="center"/>
    </xf>
    <xf numFmtId="0" fontId="12" fillId="0" borderId="53" xfId="0" applyFont="1" applyBorder="1" applyAlignment="1">
      <alignment vertical="center"/>
    </xf>
    <xf numFmtId="14" fontId="0" fillId="0" borderId="0" xfId="0" applyNumberFormat="1"/>
    <xf numFmtId="0" fontId="5" fillId="0" borderId="33" xfId="0" applyFont="1" applyBorder="1" applyAlignment="1">
      <alignment horizontal="left" vertical="top"/>
    </xf>
    <xf numFmtId="0" fontId="5" fillId="0" borderId="34" xfId="0" applyFont="1" applyBorder="1" applyAlignment="1">
      <alignment horizontal="left" vertical="top"/>
    </xf>
    <xf numFmtId="0" fontId="5" fillId="0" borderId="37" xfId="0" applyFont="1" applyBorder="1" applyAlignment="1">
      <alignment horizontal="left" vertical="top"/>
    </xf>
    <xf numFmtId="0" fontId="12" fillId="0" borderId="38" xfId="0" applyFont="1" applyBorder="1" applyAlignment="1">
      <alignment vertical="center"/>
    </xf>
    <xf numFmtId="0" fontId="12" fillId="0" borderId="13" xfId="0" applyFont="1" applyBorder="1" applyAlignment="1">
      <alignment vertical="center"/>
    </xf>
    <xf numFmtId="0" fontId="46" fillId="5" borderId="34" xfId="0" applyFont="1" applyFill="1" applyBorder="1" applyAlignment="1" applyProtection="1">
      <alignment vertical="center"/>
      <protection locked="0"/>
    </xf>
    <xf numFmtId="167" fontId="46" fillId="5" borderId="34" xfId="0" applyNumberFormat="1" applyFont="1" applyFill="1" applyBorder="1" applyAlignment="1">
      <alignment vertical="center"/>
    </xf>
    <xf numFmtId="167" fontId="13" fillId="5" borderId="0" xfId="0" applyNumberFormat="1" applyFont="1" applyFill="1"/>
    <xf numFmtId="0" fontId="5" fillId="5" borderId="34" xfId="0" applyFont="1" applyFill="1" applyBorder="1" applyAlignment="1" applyProtection="1">
      <alignment vertical="center"/>
      <protection locked="0"/>
    </xf>
    <xf numFmtId="167" fontId="5" fillId="5" borderId="34" xfId="0" applyNumberFormat="1" applyFont="1" applyFill="1" applyBorder="1" applyAlignment="1">
      <alignment vertical="center"/>
    </xf>
    <xf numFmtId="0" fontId="0" fillId="0" borderId="0" xfId="0" applyAlignment="1">
      <alignment horizontal="center" vertical="top" wrapText="1"/>
    </xf>
    <xf numFmtId="0" fontId="47" fillId="0" borderId="0" xfId="0" applyFont="1" applyAlignment="1">
      <alignment horizontal="center" vertical="center"/>
    </xf>
    <xf numFmtId="0" fontId="40" fillId="0" borderId="0" xfId="0" applyFont="1" applyAlignment="1">
      <alignment vertical="center"/>
    </xf>
    <xf numFmtId="0" fontId="50" fillId="0" borderId="0" xfId="0" applyFont="1"/>
    <xf numFmtId="0" fontId="49" fillId="0" borderId="0" xfId="0" applyFont="1" applyAlignment="1">
      <alignment horizontal="center" vertical="center"/>
    </xf>
    <xf numFmtId="0" fontId="17" fillId="0" borderId="0" xfId="0" applyFont="1"/>
    <xf numFmtId="0" fontId="52" fillId="0" borderId="0" xfId="0" applyFont="1"/>
    <xf numFmtId="0" fontId="5" fillId="5" borderId="13" xfId="0" applyFont="1" applyFill="1" applyBorder="1" applyAlignment="1" applyProtection="1">
      <alignment vertical="center"/>
      <protection locked="0"/>
    </xf>
    <xf numFmtId="0" fontId="5" fillId="5" borderId="13" xfId="0" applyFont="1" applyFill="1" applyBorder="1" applyAlignment="1">
      <alignment vertical="center"/>
    </xf>
    <xf numFmtId="0" fontId="0" fillId="5" borderId="0" xfId="0" applyFill="1"/>
    <xf numFmtId="173" fontId="12" fillId="2" borderId="0" xfId="0" applyNumberFormat="1" applyFont="1" applyFill="1" applyAlignment="1">
      <alignment horizontal="center" vertical="center"/>
    </xf>
    <xf numFmtId="174" fontId="12" fillId="2" borderId="0" xfId="0" applyNumberFormat="1" applyFont="1" applyFill="1" applyAlignment="1">
      <alignment horizontal="center" vertical="center"/>
    </xf>
    <xf numFmtId="0" fontId="5" fillId="2" borderId="0" xfId="0" applyFont="1" applyFill="1" applyAlignment="1">
      <alignment horizontal="left" vertical="center"/>
    </xf>
    <xf numFmtId="0" fontId="12" fillId="2" borderId="0" xfId="0" applyFont="1" applyFill="1" applyAlignment="1">
      <alignment horizontal="center" vertical="center"/>
    </xf>
    <xf numFmtId="167" fontId="12" fillId="0" borderId="38" xfId="0" applyNumberFormat="1" applyFont="1" applyBorder="1" applyAlignment="1" applyProtection="1">
      <alignment vertical="center"/>
      <protection locked="0"/>
    </xf>
    <xf numFmtId="49" fontId="12" fillId="0" borderId="0" xfId="0" applyNumberFormat="1" applyFont="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49" fontId="12" fillId="0" borderId="34" xfId="0" applyNumberFormat="1" applyFont="1" applyBorder="1" applyAlignment="1">
      <alignment horizontal="center" vertical="center"/>
    </xf>
    <xf numFmtId="49" fontId="12" fillId="0" borderId="37" xfId="0" applyNumberFormat="1" applyFont="1" applyBorder="1" applyAlignment="1">
      <alignment horizontal="center" vertical="center"/>
    </xf>
    <xf numFmtId="0" fontId="0" fillId="0" borderId="0" xfId="0" applyAlignment="1">
      <alignment vertical="center"/>
    </xf>
    <xf numFmtId="0" fontId="9" fillId="0" borderId="40" xfId="0" applyFont="1" applyBorder="1" applyAlignment="1">
      <alignment horizontal="left" vertical="center"/>
    </xf>
    <xf numFmtId="0" fontId="53" fillId="0" borderId="0" xfId="0" applyFont="1" applyAlignment="1">
      <alignment horizontal="left" vertical="center"/>
    </xf>
    <xf numFmtId="0" fontId="9" fillId="0" borderId="0" xfId="0" applyFont="1" applyAlignment="1">
      <alignment horizontal="right" vertical="center"/>
    </xf>
    <xf numFmtId="0" fontId="9" fillId="0" borderId="53" xfId="0" applyFont="1" applyBorder="1" applyAlignment="1">
      <alignment horizontal="left" vertical="center"/>
    </xf>
    <xf numFmtId="0" fontId="9" fillId="0" borderId="0" xfId="0" applyFont="1" applyAlignment="1">
      <alignment horizontal="center" vertical="top"/>
    </xf>
    <xf numFmtId="49" fontId="12" fillId="0" borderId="53" xfId="0" applyNumberFormat="1" applyFont="1" applyBorder="1" applyAlignment="1">
      <alignment horizontal="center" vertical="center"/>
    </xf>
    <xf numFmtId="0" fontId="0" fillId="0" borderId="38" xfId="0" applyBorder="1"/>
    <xf numFmtId="0" fontId="0" fillId="0" borderId="13" xfId="0" applyBorder="1"/>
    <xf numFmtId="0" fontId="0" fillId="0" borderId="19" xfId="0" applyBorder="1"/>
    <xf numFmtId="0" fontId="5" fillId="5" borderId="0" xfId="0" applyFont="1" applyFill="1" applyAlignment="1">
      <alignment vertical="center"/>
    </xf>
    <xf numFmtId="0" fontId="5" fillId="2" borderId="52" xfId="0" applyFont="1" applyFill="1" applyBorder="1" applyAlignment="1">
      <alignment horizontal="left" vertical="center"/>
    </xf>
    <xf numFmtId="0" fontId="12" fillId="2" borderId="52" xfId="0" applyFont="1" applyFill="1" applyBorder="1" applyAlignment="1">
      <alignment horizontal="center" vertical="center"/>
    </xf>
    <xf numFmtId="0" fontId="3" fillId="0" borderId="0" xfId="1"/>
    <xf numFmtId="0" fontId="32" fillId="0" borderId="0" xfId="4" applyNumberFormat="1"/>
    <xf numFmtId="0" fontId="3" fillId="0" borderId="0" xfId="3"/>
    <xf numFmtId="0" fontId="7" fillId="0" borderId="0" xfId="3" applyFont="1"/>
    <xf numFmtId="0" fontId="3" fillId="0" borderId="0" xfId="3" quotePrefix="1"/>
    <xf numFmtId="0" fontId="57" fillId="0" borderId="0" xfId="1" applyFont="1"/>
    <xf numFmtId="0" fontId="27" fillId="0" borderId="0" xfId="1" applyFont="1"/>
    <xf numFmtId="0" fontId="58" fillId="0" borderId="0" xfId="1" applyFont="1"/>
    <xf numFmtId="0" fontId="27" fillId="0" borderId="0" xfId="1" applyFont="1" applyAlignment="1">
      <alignment vertical="center"/>
    </xf>
    <xf numFmtId="0" fontId="28" fillId="0" borderId="0" xfId="1" applyFont="1" applyAlignment="1">
      <alignment horizontal="left"/>
    </xf>
    <xf numFmtId="0" fontId="59" fillId="0" borderId="0" xfId="1" applyFont="1"/>
    <xf numFmtId="0" fontId="60" fillId="0" borderId="0" xfId="1" applyFont="1"/>
    <xf numFmtId="0" fontId="27" fillId="0" borderId="0" xfId="1" applyFont="1" applyAlignment="1">
      <alignment horizontal="justify"/>
    </xf>
    <xf numFmtId="0" fontId="27" fillId="0" borderId="0" xfId="1" applyFont="1" applyAlignment="1">
      <alignment horizontal="justify" vertical="center" wrapText="1"/>
    </xf>
    <xf numFmtId="0" fontId="5" fillId="0" borderId="0" xfId="1" applyFont="1"/>
    <xf numFmtId="178" fontId="66" fillId="0" borderId="0" xfId="1" applyNumberFormat="1" applyFont="1" applyAlignment="1">
      <alignment horizontal="center"/>
    </xf>
    <xf numFmtId="0" fontId="5" fillId="0" borderId="0" xfId="1" applyFont="1" applyAlignment="1">
      <alignment horizontal="center" vertical="center"/>
    </xf>
    <xf numFmtId="0" fontId="5" fillId="0" borderId="0" xfId="1" applyFont="1" applyAlignment="1">
      <alignment horizontal="justify" vertical="center" wrapText="1"/>
    </xf>
    <xf numFmtId="0" fontId="26" fillId="0" borderId="0" xfId="1" applyFont="1" applyAlignment="1">
      <alignment horizontal="left"/>
    </xf>
    <xf numFmtId="0" fontId="0" fillId="2" borderId="20" xfId="0" applyFill="1" applyBorder="1" applyAlignment="1">
      <alignment horizontal="center"/>
    </xf>
    <xf numFmtId="0" fontId="0" fillId="2" borderId="0" xfId="0" applyFill="1" applyAlignment="1">
      <alignment horizontal="center"/>
    </xf>
    <xf numFmtId="49" fontId="5" fillId="0" borderId="41" xfId="1" applyNumberFormat="1" applyFont="1" applyBorder="1" applyAlignment="1">
      <alignment horizontal="center" vertical="center" wrapText="1"/>
    </xf>
    <xf numFmtId="49" fontId="29" fillId="0" borderId="42" xfId="1" applyNumberFormat="1" applyFont="1" applyBorder="1" applyAlignment="1">
      <alignment horizontal="center" vertical="center" wrapText="1"/>
    </xf>
    <xf numFmtId="49" fontId="29" fillId="0" borderId="52" xfId="1" applyNumberFormat="1" applyFont="1" applyBorder="1" applyAlignment="1">
      <alignment horizontal="center" vertical="center" wrapText="1"/>
    </xf>
    <xf numFmtId="49" fontId="29" fillId="0" borderId="54" xfId="1" applyNumberFormat="1" applyFont="1" applyBorder="1" applyAlignment="1">
      <alignment horizontal="center" vertical="center" wrapText="1"/>
    </xf>
    <xf numFmtId="49" fontId="5" fillId="0" borderId="41" xfId="1" applyNumberFormat="1" applyFont="1" applyBorder="1" applyAlignment="1">
      <alignment horizontal="left" vertical="center" wrapText="1"/>
    </xf>
    <xf numFmtId="49" fontId="21" fillId="0" borderId="41" xfId="1" applyNumberFormat="1" applyFont="1" applyBorder="1" applyAlignment="1" applyProtection="1">
      <alignment horizontal="center" vertical="center" wrapText="1"/>
      <protection locked="0"/>
    </xf>
    <xf numFmtId="0" fontId="12" fillId="0" borderId="46" xfId="0" applyFont="1" applyBorder="1" applyAlignment="1" applyProtection="1">
      <alignment horizontal="left" vertical="top" wrapText="1"/>
      <protection locked="0"/>
    </xf>
    <xf numFmtId="0" fontId="12" fillId="0" borderId="47" xfId="0" applyFont="1" applyBorder="1" applyAlignment="1" applyProtection="1">
      <alignment horizontal="left" vertical="top" wrapText="1"/>
      <protection locked="0"/>
    </xf>
    <xf numFmtId="0" fontId="12" fillId="0" borderId="48" xfId="0" applyFont="1" applyBorder="1" applyAlignment="1" applyProtection="1">
      <alignment horizontal="left" vertical="top" wrapText="1"/>
      <protection locked="0"/>
    </xf>
    <xf numFmtId="0" fontId="12" fillId="0" borderId="49" xfId="0" applyFont="1" applyBorder="1" applyAlignment="1" applyProtection="1">
      <alignment horizontal="left" vertical="top" wrapText="1"/>
      <protection locked="0"/>
    </xf>
    <xf numFmtId="0" fontId="12" fillId="0" borderId="50" xfId="0" applyFont="1" applyBorder="1" applyAlignment="1" applyProtection="1">
      <alignment horizontal="left" vertical="top" wrapText="1"/>
      <protection locked="0"/>
    </xf>
    <xf numFmtId="0" fontId="12" fillId="0" borderId="51" xfId="0" applyFont="1" applyBorder="1" applyAlignment="1" applyProtection="1">
      <alignment horizontal="left" vertical="top" wrapText="1"/>
      <protection locked="0"/>
    </xf>
    <xf numFmtId="49" fontId="5" fillId="0" borderId="40" xfId="1" applyNumberFormat="1" applyFont="1" applyBorder="1" applyAlignment="1">
      <alignment horizontal="center" vertical="center" wrapText="1"/>
    </xf>
    <xf numFmtId="49" fontId="5" fillId="0" borderId="0" xfId="1" applyNumberFormat="1" applyFont="1" applyAlignment="1">
      <alignment horizontal="center" vertical="center" wrapText="1"/>
    </xf>
    <xf numFmtId="49" fontId="5" fillId="0" borderId="53" xfId="1" applyNumberFormat="1" applyFont="1" applyBorder="1" applyAlignment="1">
      <alignment horizontal="center" vertical="center" wrapText="1"/>
    </xf>
    <xf numFmtId="49" fontId="5" fillId="0" borderId="38" xfId="1" applyNumberFormat="1" applyFont="1" applyBorder="1" applyAlignment="1">
      <alignment horizontal="left" vertical="center" wrapText="1"/>
    </xf>
    <xf numFmtId="49" fontId="5" fillId="0" borderId="13" xfId="1" applyNumberFormat="1" applyFont="1" applyBorder="1" applyAlignment="1">
      <alignment horizontal="left" vertical="center" wrapText="1"/>
    </xf>
    <xf numFmtId="49" fontId="5" fillId="0" borderId="19" xfId="1" applyNumberFormat="1" applyFont="1" applyBorder="1" applyAlignment="1">
      <alignment horizontal="left" vertical="center" wrapText="1"/>
    </xf>
    <xf numFmtId="0" fontId="12" fillId="0" borderId="14" xfId="1" applyFont="1" applyBorder="1" applyAlignment="1" applyProtection="1">
      <alignment horizontal="center" wrapText="1"/>
      <protection locked="0"/>
    </xf>
    <xf numFmtId="0" fontId="12" fillId="0" borderId="15" xfId="1" applyFont="1" applyBorder="1" applyAlignment="1" applyProtection="1">
      <alignment horizontal="center" wrapText="1"/>
      <protection locked="0"/>
    </xf>
    <xf numFmtId="0" fontId="12" fillId="0" borderId="16" xfId="1" applyFont="1" applyBorder="1" applyAlignment="1" applyProtection="1">
      <alignment horizontal="center" wrapText="1"/>
      <protection locked="0"/>
    </xf>
    <xf numFmtId="0" fontId="28" fillId="3" borderId="60" xfId="1" applyFont="1" applyFill="1" applyBorder="1" applyAlignment="1">
      <alignment horizontal="center" vertical="top" wrapText="1"/>
    </xf>
    <xf numFmtId="0" fontId="28" fillId="3" borderId="61" xfId="1" applyFont="1" applyFill="1" applyBorder="1" applyAlignment="1">
      <alignment horizontal="center" vertical="top" wrapText="1"/>
    </xf>
    <xf numFmtId="0" fontId="28" fillId="3" borderId="62" xfId="1" applyFont="1" applyFill="1" applyBorder="1" applyAlignment="1">
      <alignment horizontal="center" vertical="top" wrapText="1"/>
    </xf>
    <xf numFmtId="0" fontId="26" fillId="0" borderId="14" xfId="1" applyFont="1" applyBorder="1" applyAlignment="1">
      <alignment horizontal="center" wrapText="1"/>
    </xf>
    <xf numFmtId="0" fontId="26" fillId="0" borderId="15" xfId="1" applyFont="1" applyBorder="1" applyAlignment="1">
      <alignment horizontal="center" wrapText="1"/>
    </xf>
    <xf numFmtId="0" fontId="26" fillId="0" borderId="16" xfId="1" applyFont="1" applyBorder="1" applyAlignment="1">
      <alignment horizontal="center" wrapText="1"/>
    </xf>
    <xf numFmtId="0" fontId="12" fillId="0" borderId="17" xfId="1" applyFont="1" applyBorder="1" applyAlignment="1" applyProtection="1">
      <alignment horizontal="center" wrapText="1"/>
      <protection locked="0"/>
    </xf>
    <xf numFmtId="0" fontId="12" fillId="0" borderId="11" xfId="1" applyFont="1" applyBorder="1" applyAlignment="1" applyProtection="1">
      <alignment horizontal="center" wrapText="1"/>
      <protection locked="0"/>
    </xf>
    <xf numFmtId="0" fontId="12" fillId="0" borderId="18" xfId="1" applyFont="1" applyBorder="1" applyAlignment="1" applyProtection="1">
      <alignment horizontal="center" wrapText="1"/>
      <protection locked="0"/>
    </xf>
    <xf numFmtId="0" fontId="8" fillId="0" borderId="0" xfId="0" applyFont="1" applyAlignment="1">
      <alignment horizontal="center" vertical="center"/>
    </xf>
    <xf numFmtId="49" fontId="9" fillId="0" borderId="33" xfId="0" applyNumberFormat="1" applyFont="1" applyBorder="1" applyAlignment="1">
      <alignment horizontal="center" vertical="center"/>
    </xf>
    <xf numFmtId="49" fontId="9" fillId="0" borderId="34" xfId="0" applyNumberFormat="1" applyFont="1" applyBorder="1" applyAlignment="1">
      <alignment horizontal="center" vertical="center"/>
    </xf>
    <xf numFmtId="49" fontId="9" fillId="0" borderId="37" xfId="0" applyNumberFormat="1" applyFont="1" applyBorder="1" applyAlignment="1">
      <alignment horizontal="center" vertical="center"/>
    </xf>
    <xf numFmtId="0" fontId="6" fillId="3" borderId="60" xfId="0" applyFont="1" applyFill="1" applyBorder="1" applyAlignment="1">
      <alignment horizontal="center" vertical="center"/>
    </xf>
    <xf numFmtId="0" fontId="6" fillId="3" borderId="61" xfId="0" applyFont="1" applyFill="1" applyBorder="1" applyAlignment="1">
      <alignment horizontal="center" vertical="center"/>
    </xf>
    <xf numFmtId="0" fontId="6" fillId="3" borderId="62" xfId="0" applyFont="1" applyFill="1" applyBorder="1" applyAlignment="1">
      <alignment horizontal="center" vertical="center"/>
    </xf>
    <xf numFmtId="49" fontId="5" fillId="0" borderId="56" xfId="1" applyNumberFormat="1" applyFont="1" applyBorder="1" applyAlignment="1">
      <alignment horizontal="left" vertical="center" wrapText="1"/>
    </xf>
    <xf numFmtId="49" fontId="5" fillId="0" borderId="57" xfId="1" applyNumberFormat="1" applyFont="1" applyBorder="1" applyAlignment="1">
      <alignment horizontal="left" vertical="center" wrapText="1"/>
    </xf>
    <xf numFmtId="49" fontId="5" fillId="0" borderId="58" xfId="1" applyNumberFormat="1" applyFont="1" applyBorder="1" applyAlignment="1">
      <alignment horizontal="left" vertical="center" wrapText="1"/>
    </xf>
    <xf numFmtId="49" fontId="29" fillId="0" borderId="55" xfId="1" applyNumberFormat="1" applyFont="1" applyBorder="1" applyAlignment="1">
      <alignment horizontal="center" vertical="center" wrapText="1"/>
    </xf>
    <xf numFmtId="49" fontId="21" fillId="0" borderId="0" xfId="1" applyNumberFormat="1" applyFont="1" applyAlignment="1" applyProtection="1">
      <alignment horizontal="center" vertical="center" wrapText="1"/>
      <protection locked="0"/>
    </xf>
    <xf numFmtId="49" fontId="21" fillId="0" borderId="53" xfId="1" applyNumberFormat="1" applyFont="1" applyBorder="1" applyAlignment="1" applyProtection="1">
      <alignment horizontal="center" vertical="center" wrapText="1"/>
      <protection locked="0"/>
    </xf>
    <xf numFmtId="49" fontId="29" fillId="0" borderId="33" xfId="1" applyNumberFormat="1" applyFont="1" applyBorder="1" applyAlignment="1">
      <alignment horizontal="center" vertical="center" wrapText="1"/>
    </xf>
    <xf numFmtId="49" fontId="21" fillId="0" borderId="33" xfId="1" applyNumberFormat="1" applyFont="1" applyBorder="1" applyAlignment="1" applyProtection="1">
      <alignment horizontal="center" vertical="center" wrapText="1"/>
      <protection locked="0"/>
    </xf>
    <xf numFmtId="49" fontId="21" fillId="0" borderId="34" xfId="1" applyNumberFormat="1" applyFont="1" applyBorder="1" applyAlignment="1" applyProtection="1">
      <alignment horizontal="center" vertical="center" wrapText="1"/>
      <protection locked="0"/>
    </xf>
    <xf numFmtId="49" fontId="21" fillId="0" borderId="37" xfId="1" applyNumberFormat="1" applyFont="1" applyBorder="1" applyAlignment="1" applyProtection="1">
      <alignment horizontal="center" vertical="center" wrapText="1"/>
      <protection locked="0"/>
    </xf>
    <xf numFmtId="49" fontId="21" fillId="0" borderId="40" xfId="1" applyNumberFormat="1" applyFont="1" applyBorder="1" applyAlignment="1" applyProtection="1">
      <alignment horizontal="center" vertical="center" wrapText="1"/>
      <protection locked="0"/>
    </xf>
    <xf numFmtId="49" fontId="21" fillId="0" borderId="38" xfId="1" applyNumberFormat="1" applyFont="1" applyBorder="1" applyAlignment="1" applyProtection="1">
      <alignment horizontal="center" vertical="center" wrapText="1"/>
      <protection locked="0"/>
    </xf>
    <xf numFmtId="49" fontId="21" fillId="0" borderId="13" xfId="1" applyNumberFormat="1" applyFont="1" applyBorder="1" applyAlignment="1" applyProtection="1">
      <alignment horizontal="center" vertical="center" wrapText="1"/>
      <protection locked="0"/>
    </xf>
    <xf numFmtId="49" fontId="21" fillId="0" borderId="19" xfId="1" applyNumberFormat="1" applyFont="1" applyBorder="1" applyAlignment="1" applyProtection="1">
      <alignment horizontal="center" vertical="center" wrapText="1"/>
      <protection locked="0"/>
    </xf>
    <xf numFmtId="49" fontId="5" fillId="0" borderId="33" xfId="1" applyNumberFormat="1" applyFont="1" applyBorder="1" applyAlignment="1">
      <alignment horizontal="left" vertical="center" wrapText="1"/>
    </xf>
    <xf numFmtId="49" fontId="5" fillId="0" borderId="34" xfId="1" applyNumberFormat="1" applyFont="1" applyBorder="1" applyAlignment="1">
      <alignment horizontal="left" vertical="center" wrapText="1"/>
    </xf>
    <xf numFmtId="49" fontId="5" fillId="0" borderId="37" xfId="1" applyNumberFormat="1" applyFont="1" applyBorder="1" applyAlignment="1">
      <alignment horizontal="left" vertical="center" wrapText="1"/>
    </xf>
    <xf numFmtId="49" fontId="5" fillId="0" borderId="40" xfId="1" applyNumberFormat="1" applyFont="1" applyBorder="1" applyAlignment="1">
      <alignment horizontal="left" vertical="center" wrapText="1"/>
    </xf>
    <xf numFmtId="49" fontId="5" fillId="0" borderId="0" xfId="1" applyNumberFormat="1" applyFont="1" applyAlignment="1">
      <alignment horizontal="left" vertical="center" wrapText="1"/>
    </xf>
    <xf numFmtId="49" fontId="5" fillId="0" borderId="53" xfId="1" applyNumberFormat="1" applyFont="1" applyBorder="1" applyAlignment="1">
      <alignment horizontal="left" vertical="center" wrapText="1"/>
    </xf>
    <xf numFmtId="49" fontId="29" fillId="0" borderId="34" xfId="1" applyNumberFormat="1" applyFont="1" applyBorder="1" applyAlignment="1">
      <alignment horizontal="center" vertical="center" wrapText="1"/>
    </xf>
    <xf numFmtId="49" fontId="29" fillId="0" borderId="37" xfId="1" applyNumberFormat="1" applyFont="1" applyBorder="1" applyAlignment="1">
      <alignment horizontal="center" vertical="center" wrapText="1"/>
    </xf>
    <xf numFmtId="49" fontId="29" fillId="0" borderId="40" xfId="1" applyNumberFormat="1" applyFont="1" applyBorder="1" applyAlignment="1">
      <alignment horizontal="center" vertical="center" wrapText="1"/>
    </xf>
    <xf numFmtId="49" fontId="29" fillId="0" borderId="0" xfId="1" applyNumberFormat="1" applyFont="1" applyAlignment="1">
      <alignment horizontal="center" vertical="center" wrapText="1"/>
    </xf>
    <xf numFmtId="49" fontId="29" fillId="0" borderId="53" xfId="1" applyNumberFormat="1" applyFont="1" applyBorder="1" applyAlignment="1">
      <alignment horizontal="center" vertical="center" wrapText="1"/>
    </xf>
    <xf numFmtId="49" fontId="29" fillId="0" borderId="41" xfId="1" applyNumberFormat="1" applyFont="1" applyBorder="1" applyAlignment="1">
      <alignment horizontal="center" vertical="center" wrapText="1"/>
    </xf>
    <xf numFmtId="49" fontId="5" fillId="0" borderId="38" xfId="1" applyNumberFormat="1" applyFont="1" applyBorder="1" applyAlignment="1">
      <alignment horizontal="center" vertical="center" wrapText="1"/>
    </xf>
    <xf numFmtId="49" fontId="5" fillId="0" borderId="13" xfId="1" applyNumberFormat="1" applyFont="1" applyBorder="1" applyAlignment="1">
      <alignment horizontal="center" vertical="center" wrapText="1"/>
    </xf>
    <xf numFmtId="49" fontId="5" fillId="0" borderId="43" xfId="1" applyNumberFormat="1" applyFont="1" applyBorder="1" applyAlignment="1">
      <alignment horizontal="left" vertical="center" wrapText="1"/>
    </xf>
    <xf numFmtId="49" fontId="5" fillId="0" borderId="44" xfId="1" applyNumberFormat="1" applyFont="1" applyBorder="1" applyAlignment="1">
      <alignment horizontal="left" vertical="center" wrapText="1"/>
    </xf>
    <xf numFmtId="49" fontId="5" fillId="0" borderId="45" xfId="1" applyNumberFormat="1" applyFont="1" applyBorder="1" applyAlignment="1">
      <alignment horizontal="lef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1" fontId="21" fillId="0" borderId="38" xfId="0" applyNumberFormat="1" applyFont="1" applyBorder="1" applyAlignment="1" applyProtection="1">
      <alignment horizontal="center" vertical="center" wrapText="1"/>
      <protection locked="0"/>
    </xf>
    <xf numFmtId="1" fontId="21" fillId="0" borderId="13" xfId="0" applyNumberFormat="1" applyFont="1" applyBorder="1" applyAlignment="1" applyProtection="1">
      <alignment horizontal="center" vertical="center" wrapText="1"/>
      <protection locked="0"/>
    </xf>
    <xf numFmtId="1" fontId="21" fillId="0" borderId="39" xfId="0" applyNumberFormat="1" applyFont="1" applyBorder="1" applyAlignment="1" applyProtection="1">
      <alignment horizontal="center" vertical="center" wrapText="1"/>
      <protection locked="0"/>
    </xf>
    <xf numFmtId="1" fontId="21" fillId="0" borderId="12" xfId="0" applyNumberFormat="1" applyFont="1" applyBorder="1" applyAlignment="1" applyProtection="1">
      <alignment horizontal="center" vertical="center" wrapText="1"/>
      <protection locked="0"/>
    </xf>
    <xf numFmtId="1" fontId="21" fillId="0" borderId="19" xfId="0" applyNumberFormat="1" applyFont="1" applyBorder="1" applyAlignment="1" applyProtection="1">
      <alignment horizontal="center" vertical="center" wrapText="1"/>
      <protection locked="0"/>
    </xf>
    <xf numFmtId="0" fontId="11" fillId="0" borderId="0" xfId="0" applyFont="1" applyAlignment="1">
      <alignment horizontal="center" vertical="center"/>
    </xf>
    <xf numFmtId="0" fontId="2" fillId="0" borderId="0" xfId="0" applyFont="1" applyAlignment="1">
      <alignment horizontal="center" vertical="center" wrapText="1"/>
    </xf>
    <xf numFmtId="0" fontId="9" fillId="0" borderId="17" xfId="0" applyFont="1" applyBorder="1" applyAlignment="1">
      <alignment horizontal="left" vertical="center"/>
    </xf>
    <xf numFmtId="0" fontId="9" fillId="0" borderId="11" xfId="0" applyFont="1" applyBorder="1" applyAlignment="1">
      <alignment horizontal="left" vertical="center"/>
    </xf>
    <xf numFmtId="0" fontId="9" fillId="0" borderId="18" xfId="0" applyFont="1" applyBorder="1" applyAlignment="1">
      <alignment horizontal="left" vertical="center"/>
    </xf>
    <xf numFmtId="49" fontId="21" fillId="0" borderId="7" xfId="0" applyNumberFormat="1" applyFont="1" applyBorder="1" applyAlignment="1" applyProtection="1">
      <alignment horizontal="center" vertical="center" wrapText="1"/>
      <protection locked="0"/>
    </xf>
    <xf numFmtId="49" fontId="21" fillId="0" borderId="8" xfId="0" applyNumberFormat="1" applyFont="1" applyBorder="1" applyAlignment="1" applyProtection="1">
      <alignment horizontal="center" vertical="center" wrapText="1"/>
      <protection locked="0"/>
    </xf>
    <xf numFmtId="49" fontId="21" fillId="0" borderId="6" xfId="0" applyNumberFormat="1" applyFont="1" applyBorder="1" applyAlignment="1" applyProtection="1">
      <alignment horizontal="center" vertical="center" wrapText="1"/>
      <protection locked="0"/>
    </xf>
    <xf numFmtId="167" fontId="23" fillId="0" borderId="9" xfId="1" applyNumberFormat="1" applyFont="1" applyBorder="1" applyAlignment="1">
      <alignment horizontal="center" vertical="center"/>
    </xf>
    <xf numFmtId="167" fontId="23" fillId="0" borderId="0" xfId="1" applyNumberFormat="1" applyFont="1" applyAlignment="1">
      <alignment horizontal="center" vertical="center"/>
    </xf>
    <xf numFmtId="0" fontId="5" fillId="4" borderId="17" xfId="1" applyFont="1" applyFill="1" applyBorder="1" applyAlignment="1">
      <alignment horizontal="center" vertical="center"/>
    </xf>
    <xf numFmtId="0" fontId="5" fillId="4" borderId="11" xfId="1" applyFont="1" applyFill="1" applyBorder="1" applyAlignment="1">
      <alignment horizontal="center" vertical="center"/>
    </xf>
    <xf numFmtId="0" fontId="5" fillId="4" borderId="18" xfId="1" applyFont="1" applyFill="1" applyBorder="1" applyAlignment="1">
      <alignment horizontal="center" vertical="center"/>
    </xf>
    <xf numFmtId="49" fontId="5" fillId="0" borderId="42" xfId="1" applyNumberFormat="1" applyFont="1" applyBorder="1" applyAlignment="1">
      <alignment horizontal="left" vertical="center" wrapText="1"/>
    </xf>
    <xf numFmtId="49" fontId="5" fillId="0" borderId="52" xfId="1" applyNumberFormat="1" applyFont="1" applyBorder="1" applyAlignment="1">
      <alignment horizontal="left" vertical="center" wrapText="1"/>
    </xf>
    <xf numFmtId="49" fontId="5" fillId="0" borderId="54" xfId="1" applyNumberFormat="1" applyFont="1" applyBorder="1" applyAlignment="1">
      <alignment horizontal="left" vertical="center" wrapText="1"/>
    </xf>
    <xf numFmtId="0" fontId="12" fillId="0" borderId="17" xfId="0" applyFont="1" applyBorder="1" applyAlignment="1">
      <alignment horizontal="center" vertical="center"/>
    </xf>
    <xf numFmtId="0" fontId="12" fillId="0" borderId="11" xfId="0" applyFont="1" applyBorder="1" applyAlignment="1">
      <alignment horizontal="center" vertical="center"/>
    </xf>
    <xf numFmtId="0" fontId="12" fillId="0" borderId="18"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Alignment="1">
      <alignment horizontal="center" vertical="center"/>
    </xf>
    <xf numFmtId="0" fontId="12" fillId="0" borderId="10" xfId="0" applyFont="1" applyBorder="1" applyAlignment="1">
      <alignment horizontal="center" vertical="center"/>
    </xf>
    <xf numFmtId="49" fontId="21" fillId="0" borderId="33" xfId="1" applyNumberFormat="1" applyFont="1" applyBorder="1" applyAlignment="1">
      <alignment horizontal="center" vertical="center" wrapText="1"/>
    </xf>
    <xf numFmtId="49" fontId="21" fillId="0" borderId="34" xfId="1" applyNumberFormat="1" applyFont="1" applyBorder="1" applyAlignment="1">
      <alignment horizontal="center" vertical="center" wrapText="1"/>
    </xf>
    <xf numFmtId="49" fontId="21" fillId="0" borderId="37" xfId="1" applyNumberFormat="1" applyFont="1" applyBorder="1" applyAlignment="1">
      <alignment horizontal="center" vertical="center" wrapText="1"/>
    </xf>
    <xf numFmtId="49" fontId="21" fillId="0" borderId="38" xfId="1" applyNumberFormat="1" applyFont="1" applyBorder="1" applyAlignment="1">
      <alignment horizontal="center" vertical="center" wrapText="1"/>
    </xf>
    <xf numFmtId="49" fontId="21" fillId="0" borderId="13" xfId="1" applyNumberFormat="1" applyFont="1" applyBorder="1" applyAlignment="1">
      <alignment horizontal="center" vertical="center" wrapText="1"/>
    </xf>
    <xf numFmtId="49" fontId="21" fillId="0" borderId="19" xfId="1" applyNumberFormat="1" applyFont="1" applyBorder="1" applyAlignment="1">
      <alignment horizontal="center" vertical="center" wrapText="1"/>
    </xf>
    <xf numFmtId="0" fontId="5" fillId="4" borderId="59" xfId="1" applyFont="1" applyFill="1" applyBorder="1" applyAlignment="1">
      <alignment horizontal="center" vertical="center" wrapText="1"/>
    </xf>
    <xf numFmtId="0" fontId="5" fillId="4" borderId="59" xfId="1" applyFont="1" applyFill="1" applyBorder="1" applyAlignment="1">
      <alignment horizontal="center" vertical="center"/>
    </xf>
    <xf numFmtId="0" fontId="2" fillId="0" borderId="10" xfId="0" applyFont="1" applyBorder="1" applyAlignment="1">
      <alignment horizontal="center" vertical="center" wrapText="1"/>
    </xf>
    <xf numFmtId="0" fontId="9" fillId="0" borderId="17" xfId="0" applyFont="1" applyBorder="1" applyAlignment="1">
      <alignment horizontal="left" vertical="center" wrapText="1"/>
    </xf>
    <xf numFmtId="0" fontId="9" fillId="0" borderId="11" xfId="0" applyFont="1" applyBorder="1" applyAlignment="1">
      <alignment horizontal="left" vertical="center" wrapText="1"/>
    </xf>
    <xf numFmtId="0" fontId="5" fillId="0" borderId="17" xfId="0" applyFont="1" applyBorder="1" applyAlignment="1">
      <alignment horizontal="left" vertical="center"/>
    </xf>
    <xf numFmtId="0" fontId="5" fillId="0" borderId="11" xfId="0" applyFont="1" applyBorder="1" applyAlignment="1">
      <alignment horizontal="left" vertical="center"/>
    </xf>
    <xf numFmtId="0" fontId="5" fillId="0" borderId="18" xfId="0" applyFont="1" applyBorder="1" applyAlignment="1">
      <alignment horizontal="left" vertical="center"/>
    </xf>
    <xf numFmtId="0" fontId="5" fillId="0" borderId="0" xfId="0" applyFont="1" applyAlignment="1">
      <alignment horizontal="center" vertical="center"/>
    </xf>
    <xf numFmtId="1" fontId="21" fillId="0" borderId="0" xfId="0" applyNumberFormat="1" applyFont="1" applyAlignment="1" applyProtection="1">
      <alignment horizontal="center" vertical="center" wrapText="1"/>
      <protection locked="0"/>
    </xf>
    <xf numFmtId="1" fontId="21" fillId="0" borderId="10" xfId="0" applyNumberFormat="1" applyFont="1" applyBorder="1" applyAlignment="1" applyProtection="1">
      <alignment horizontal="center" vertical="center" wrapText="1"/>
      <protection locked="0"/>
    </xf>
    <xf numFmtId="0" fontId="12" fillId="0" borderId="9"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53" xfId="0" applyFont="1" applyBorder="1" applyAlignment="1" applyProtection="1">
      <alignment horizontal="center" vertical="center"/>
      <protection locked="0"/>
    </xf>
    <xf numFmtId="0" fontId="5" fillId="0" borderId="40" xfId="0" applyFont="1" applyBorder="1" applyAlignment="1">
      <alignment horizontal="center" vertical="center"/>
    </xf>
    <xf numFmtId="0" fontId="5" fillId="5" borderId="8" xfId="0" applyFont="1" applyFill="1" applyBorder="1" applyAlignment="1">
      <alignment horizontal="left" vertical="center"/>
    </xf>
    <xf numFmtId="0" fontId="5" fillId="5" borderId="6" xfId="0" applyFont="1" applyFill="1" applyBorder="1" applyAlignment="1">
      <alignment horizontal="left" vertical="center"/>
    </xf>
    <xf numFmtId="1" fontId="12" fillId="0" borderId="7" xfId="0" applyNumberFormat="1" applyFont="1" applyBorder="1" applyAlignment="1" applyProtection="1">
      <alignment horizontal="center" vertical="center"/>
      <protection locked="0"/>
    </xf>
    <xf numFmtId="1" fontId="12" fillId="0" borderId="8" xfId="0" applyNumberFormat="1" applyFont="1" applyBorder="1" applyAlignment="1" applyProtection="1">
      <alignment horizontal="center" vertical="center"/>
      <protection locked="0"/>
    </xf>
    <xf numFmtId="168" fontId="12" fillId="0" borderId="0" xfId="0" applyNumberFormat="1" applyFont="1" applyAlignment="1" applyProtection="1">
      <alignment horizontal="center" vertical="center" wrapText="1"/>
      <protection locked="0"/>
    </xf>
    <xf numFmtId="169" fontId="21" fillId="0" borderId="7" xfId="0" applyNumberFormat="1" applyFont="1" applyBorder="1" applyAlignment="1" applyProtection="1">
      <alignment horizontal="center" vertical="center" wrapText="1"/>
      <protection locked="0"/>
    </xf>
    <xf numFmtId="169" fontId="21" fillId="0" borderId="8" xfId="0" applyNumberFormat="1" applyFont="1" applyBorder="1" applyAlignment="1" applyProtection="1">
      <alignment horizontal="center" vertical="center" wrapText="1"/>
      <protection locked="0"/>
    </xf>
    <xf numFmtId="169" fontId="21" fillId="0" borderId="6" xfId="0" applyNumberFormat="1" applyFont="1" applyBorder="1" applyAlignment="1" applyProtection="1">
      <alignment horizontal="center" vertical="center" wrapText="1"/>
      <protection locked="0"/>
    </xf>
    <xf numFmtId="49" fontId="21" fillId="0" borderId="9" xfId="0" applyNumberFormat="1" applyFont="1" applyBorder="1" applyAlignment="1" applyProtection="1">
      <alignment horizontal="center" vertical="center" wrapText="1"/>
      <protection locked="0"/>
    </xf>
    <xf numFmtId="49" fontId="21" fillId="0" borderId="0" xfId="0" applyNumberFormat="1" applyFont="1" applyAlignment="1" applyProtection="1">
      <alignment horizontal="center" vertical="center" wrapText="1"/>
      <protection locked="0"/>
    </xf>
    <xf numFmtId="49" fontId="21" fillId="0" borderId="10" xfId="0" applyNumberFormat="1" applyFont="1" applyBorder="1" applyAlignment="1" applyProtection="1">
      <alignment horizontal="center" vertical="center" wrapText="1"/>
      <protection locked="0"/>
    </xf>
    <xf numFmtId="167" fontId="5" fillId="5" borderId="7" xfId="0" applyNumberFormat="1" applyFont="1" applyFill="1" applyBorder="1" applyAlignment="1" applyProtection="1">
      <alignment horizontal="center" vertical="center"/>
      <protection locked="0"/>
    </xf>
    <xf numFmtId="167" fontId="5" fillId="5" borderId="8" xfId="0" applyNumberFormat="1" applyFont="1" applyFill="1" applyBorder="1" applyAlignment="1" applyProtection="1">
      <alignment horizontal="center" vertical="center"/>
      <protection locked="0"/>
    </xf>
    <xf numFmtId="0" fontId="5" fillId="5" borderId="8" xfId="0" applyFont="1" applyFill="1" applyBorder="1" applyAlignment="1">
      <alignment horizontal="center" vertical="center"/>
    </xf>
    <xf numFmtId="0" fontId="9" fillId="5" borderId="8" xfId="0" applyFont="1" applyFill="1" applyBorder="1" applyAlignment="1">
      <alignment horizontal="center" vertical="center"/>
    </xf>
    <xf numFmtId="0" fontId="9" fillId="0" borderId="8" xfId="0" applyFont="1" applyBorder="1" applyAlignment="1">
      <alignment horizontal="center" vertical="center" wrapText="1"/>
    </xf>
    <xf numFmtId="1" fontId="21" fillId="0" borderId="8" xfId="0" applyNumberFormat="1" applyFont="1" applyBorder="1" applyAlignment="1" applyProtection="1">
      <alignment horizontal="center" vertical="center" wrapText="1"/>
      <protection locked="0"/>
    </xf>
    <xf numFmtId="1" fontId="12" fillId="0" borderId="7" xfId="0" applyNumberFormat="1" applyFont="1" applyBorder="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1" fontId="12" fillId="0" borderId="6" xfId="0" applyNumberFormat="1" applyFont="1" applyBorder="1" applyAlignment="1" applyProtection="1">
      <alignment horizontal="center" vertical="center"/>
      <protection locked="0"/>
    </xf>
    <xf numFmtId="0" fontId="9" fillId="5" borderId="8" xfId="0" applyFont="1" applyFill="1" applyBorder="1" applyAlignment="1">
      <alignment horizontal="left" vertical="center"/>
    </xf>
    <xf numFmtId="0" fontId="31" fillId="0" borderId="33" xfId="0" applyFont="1" applyBorder="1" applyAlignment="1">
      <alignment horizontal="left" vertical="center"/>
    </xf>
    <xf numFmtId="0" fontId="31" fillId="0" borderId="34" xfId="0" applyFont="1" applyBorder="1" applyAlignment="1">
      <alignment horizontal="left" vertical="center"/>
    </xf>
    <xf numFmtId="0" fontId="31" fillId="0" borderId="37" xfId="0" applyFont="1" applyBorder="1" applyAlignment="1">
      <alignment horizontal="left" vertical="center"/>
    </xf>
    <xf numFmtId="49" fontId="21" fillId="0" borderId="38" xfId="0" applyNumberFormat="1" applyFont="1" applyBorder="1" applyAlignment="1" applyProtection="1">
      <alignment horizontal="center" vertical="center" wrapText="1"/>
      <protection locked="0"/>
    </xf>
    <xf numFmtId="49" fontId="21" fillId="0" borderId="13" xfId="0" applyNumberFormat="1" applyFont="1" applyBorder="1" applyAlignment="1" applyProtection="1">
      <alignment horizontal="center" vertical="center" wrapText="1"/>
      <protection locked="0"/>
    </xf>
    <xf numFmtId="49" fontId="21" fillId="0" borderId="19" xfId="0" applyNumberFormat="1" applyFont="1" applyBorder="1" applyAlignment="1" applyProtection="1">
      <alignment horizontal="center" vertical="center" wrapText="1"/>
      <protection locked="0"/>
    </xf>
    <xf numFmtId="170" fontId="21" fillId="0" borderId="13" xfId="0" applyNumberFormat="1" applyFont="1" applyBorder="1" applyAlignment="1" applyProtection="1">
      <alignment horizontal="center" vertical="center" wrapText="1"/>
      <protection locked="0"/>
    </xf>
    <xf numFmtId="170" fontId="21" fillId="0" borderId="19" xfId="0" applyNumberFormat="1" applyFont="1" applyBorder="1" applyAlignment="1" applyProtection="1">
      <alignment horizontal="center" vertical="center" wrapText="1"/>
      <protection locked="0"/>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4" xfId="0" applyFont="1" applyBorder="1" applyAlignment="1">
      <alignment horizontal="left" vertical="center"/>
    </xf>
    <xf numFmtId="0" fontId="31" fillId="0" borderId="64" xfId="0" applyFont="1" applyBorder="1" applyAlignment="1">
      <alignment horizontal="left" vertical="center"/>
    </xf>
    <xf numFmtId="0" fontId="31" fillId="0" borderId="65" xfId="0" applyFont="1" applyBorder="1" applyAlignment="1">
      <alignment horizontal="left" vertical="center"/>
    </xf>
    <xf numFmtId="0" fontId="31" fillId="0" borderId="40" xfId="0" applyFont="1" applyBorder="1" applyAlignment="1">
      <alignment horizontal="left" vertical="center"/>
    </xf>
    <xf numFmtId="0" fontId="31" fillId="0" borderId="0" xfId="0" applyFont="1" applyAlignment="1">
      <alignment horizontal="left" vertical="center"/>
    </xf>
    <xf numFmtId="170" fontId="12" fillId="0" borderId="66" xfId="0" applyNumberFormat="1" applyFont="1" applyBorder="1" applyAlignment="1" applyProtection="1">
      <alignment horizontal="center" vertical="center"/>
      <protection locked="0"/>
    </xf>
    <xf numFmtId="170" fontId="21" fillId="0" borderId="66" xfId="0" applyNumberFormat="1" applyFont="1" applyBorder="1" applyAlignment="1" applyProtection="1">
      <alignment horizontal="center" vertical="center" wrapText="1"/>
      <protection locked="0"/>
    </xf>
    <xf numFmtId="0" fontId="33" fillId="0" borderId="66" xfId="4" applyNumberFormat="1" applyFont="1" applyBorder="1" applyAlignment="1" applyProtection="1">
      <alignment horizontal="center" vertical="center"/>
      <protection locked="0"/>
    </xf>
    <xf numFmtId="0" fontId="21" fillId="0" borderId="66" xfId="0" applyFont="1" applyBorder="1" applyAlignment="1" applyProtection="1">
      <alignment horizontal="center" vertical="center"/>
      <protection locked="0"/>
    </xf>
    <xf numFmtId="0" fontId="21" fillId="0" borderId="0" xfId="4" applyFont="1" applyBorder="1" applyAlignment="1" applyProtection="1">
      <alignment horizontal="center" vertical="center" wrapText="1"/>
      <protection locked="0"/>
    </xf>
    <xf numFmtId="0" fontId="21" fillId="0" borderId="53" xfId="4" applyFont="1" applyBorder="1" applyAlignment="1" applyProtection="1">
      <alignment horizontal="center" vertical="center" wrapText="1"/>
      <protection locked="0"/>
    </xf>
    <xf numFmtId="0" fontId="1" fillId="0" borderId="11" xfId="0" applyFont="1" applyBorder="1" applyAlignment="1">
      <alignment horizontal="center" vertical="center"/>
    </xf>
    <xf numFmtId="0" fontId="35" fillId="0" borderId="17" xfId="0" applyFont="1" applyBorder="1" applyAlignment="1">
      <alignment horizontal="left" vertical="center" wrapText="1"/>
    </xf>
    <xf numFmtId="0" fontId="35" fillId="0" borderId="11" xfId="0" applyFont="1" applyBorder="1" applyAlignment="1">
      <alignment horizontal="left" vertical="center" wrapText="1"/>
    </xf>
    <xf numFmtId="0" fontId="5" fillId="5" borderId="11" xfId="0" applyFont="1" applyFill="1" applyBorder="1" applyAlignment="1">
      <alignment horizontal="center" vertical="center"/>
    </xf>
    <xf numFmtId="0" fontId="5" fillId="5" borderId="18" xfId="0" applyFont="1" applyFill="1" applyBorder="1" applyAlignment="1">
      <alignment horizontal="center"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xf>
    <xf numFmtId="0" fontId="12" fillId="0" borderId="7" xfId="0" applyFont="1" applyBorder="1" applyAlignment="1">
      <alignment horizontal="center" vertical="center"/>
    </xf>
    <xf numFmtId="0" fontId="9" fillId="0" borderId="34" xfId="0" applyFont="1" applyBorder="1" applyAlignment="1">
      <alignment horizontal="left" vertical="center"/>
    </xf>
    <xf numFmtId="0" fontId="9" fillId="0" borderId="35" xfId="0" applyFont="1" applyBorder="1" applyAlignment="1">
      <alignment horizontal="left" vertical="center"/>
    </xf>
    <xf numFmtId="0" fontId="21" fillId="0" borderId="13" xfId="0" applyFont="1" applyBorder="1" applyAlignment="1" applyProtection="1">
      <alignment horizontal="center" vertical="center" wrapText="1"/>
      <protection locked="0"/>
    </xf>
    <xf numFmtId="0" fontId="21" fillId="0" borderId="19" xfId="0" applyFont="1" applyBorder="1" applyAlignment="1" applyProtection="1">
      <alignment horizontal="center" vertical="center" wrapText="1"/>
      <protection locked="0"/>
    </xf>
    <xf numFmtId="0" fontId="9" fillId="0" borderId="59" xfId="0" applyFont="1" applyBorder="1" applyAlignment="1">
      <alignment horizontal="left" vertical="center"/>
    </xf>
    <xf numFmtId="0" fontId="31" fillId="0" borderId="11" xfId="0" applyFont="1" applyBorder="1" applyAlignment="1">
      <alignment horizontal="left" vertical="center"/>
    </xf>
    <xf numFmtId="0" fontId="31" fillId="0" borderId="67" xfId="0" applyFont="1" applyBorder="1" applyAlignment="1">
      <alignment horizontal="left" vertical="center"/>
    </xf>
    <xf numFmtId="170" fontId="12" fillId="0" borderId="68" xfId="0" applyNumberFormat="1" applyFont="1" applyBorder="1" applyAlignment="1" applyProtection="1">
      <alignment horizontal="center" vertical="center"/>
      <protection locked="0"/>
    </xf>
    <xf numFmtId="0" fontId="33" fillId="0" borderId="68" xfId="4" applyNumberFormat="1" applyFont="1" applyBorder="1" applyAlignment="1" applyProtection="1">
      <alignment horizontal="center" vertical="center"/>
      <protection locked="0"/>
    </xf>
    <xf numFmtId="0" fontId="21" fillId="0" borderId="68" xfId="0" applyFont="1" applyBorder="1" applyAlignment="1" applyProtection="1">
      <alignment horizontal="center" vertical="center"/>
      <protection locked="0"/>
    </xf>
    <xf numFmtId="49" fontId="21" fillId="0" borderId="13" xfId="4" applyNumberFormat="1" applyFont="1" applyBorder="1" applyAlignment="1" applyProtection="1">
      <alignment horizontal="center" vertical="center" wrapText="1"/>
      <protection locked="0"/>
    </xf>
    <xf numFmtId="49" fontId="21" fillId="0" borderId="19" xfId="4" applyNumberFormat="1" applyFont="1" applyBorder="1" applyAlignment="1" applyProtection="1">
      <alignment horizontal="center" vertical="center" wrapText="1"/>
      <protection locked="0"/>
    </xf>
    <xf numFmtId="0" fontId="35" fillId="0" borderId="17" xfId="0" applyFont="1" applyBorder="1" applyAlignment="1">
      <alignment horizontal="left" wrapText="1"/>
    </xf>
    <xf numFmtId="0" fontId="35" fillId="0" borderId="11" xfId="0" applyFont="1" applyBorder="1" applyAlignment="1">
      <alignment horizontal="left" wrapText="1"/>
    </xf>
    <xf numFmtId="0" fontId="12" fillId="0" borderId="8" xfId="0"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1" fontId="12" fillId="0" borderId="0" xfId="0" applyNumberFormat="1" applyFont="1" applyAlignment="1" applyProtection="1">
      <alignment horizontal="center" vertical="center"/>
      <protection locked="0"/>
    </xf>
    <xf numFmtId="0" fontId="21" fillId="0" borderId="8" xfId="0" applyFont="1" applyBorder="1" applyAlignment="1">
      <alignment horizontal="center" vertical="center" wrapText="1"/>
    </xf>
    <xf numFmtId="0" fontId="21" fillId="0" borderId="6" xfId="0" applyFont="1" applyBorder="1" applyAlignment="1">
      <alignment horizontal="center" vertical="center" wrapText="1"/>
    </xf>
    <xf numFmtId="171" fontId="12" fillId="0" borderId="8" xfId="0" applyNumberFormat="1" applyFont="1" applyBorder="1" applyAlignment="1" applyProtection="1">
      <alignment horizontal="center" vertical="center"/>
      <protection locked="0"/>
    </xf>
    <xf numFmtId="49" fontId="33" fillId="0" borderId="8" xfId="0" applyNumberFormat="1" applyFont="1" applyBorder="1" applyAlignment="1" applyProtection="1">
      <alignment horizontal="center" vertical="center" wrapText="1"/>
      <protection locked="0"/>
    </xf>
    <xf numFmtId="49" fontId="33" fillId="0" borderId="6" xfId="0" applyNumberFormat="1" applyFont="1" applyBorder="1" applyAlignment="1" applyProtection="1">
      <alignment horizontal="center" vertical="center" wrapText="1"/>
      <protection locked="0"/>
    </xf>
    <xf numFmtId="49" fontId="12" fillId="0" borderId="7" xfId="0" applyNumberFormat="1" applyFont="1" applyBorder="1" applyAlignment="1" applyProtection="1">
      <alignment horizontal="center" vertical="center"/>
      <protection locked="0"/>
    </xf>
    <xf numFmtId="49" fontId="12" fillId="0" borderId="8" xfId="0" applyNumberFormat="1" applyFont="1" applyBorder="1" applyAlignment="1" applyProtection="1">
      <alignment horizontal="center" vertical="center"/>
      <protection locked="0"/>
    </xf>
    <xf numFmtId="49" fontId="12" fillId="0" borderId="6" xfId="0" applyNumberFormat="1" applyFont="1" applyBorder="1" applyAlignment="1" applyProtection="1">
      <alignment horizontal="center" vertical="center"/>
      <protection locked="0"/>
    </xf>
    <xf numFmtId="0" fontId="9" fillId="5" borderId="8" xfId="0" applyFont="1" applyFill="1" applyBorder="1" applyAlignment="1">
      <alignment horizontal="center" vertical="center" wrapText="1"/>
    </xf>
    <xf numFmtId="0" fontId="9" fillId="0" borderId="70" xfId="0" applyFont="1" applyBorder="1" applyAlignment="1">
      <alignment horizontal="left" vertical="center" wrapText="1"/>
    </xf>
    <xf numFmtId="0" fontId="21" fillId="0" borderId="40"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53"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9" fillId="0" borderId="69" xfId="0" applyFont="1" applyBorder="1" applyAlignment="1">
      <alignment horizontal="left" vertical="center"/>
    </xf>
    <xf numFmtId="0" fontId="5" fillId="0" borderId="11" xfId="0" applyFont="1" applyBorder="1" applyAlignment="1">
      <alignment horizontal="center" vertical="center"/>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36" fillId="0" borderId="14" xfId="0" applyFont="1" applyBorder="1" applyAlignment="1">
      <alignment horizontal="justify" vertical="top" wrapText="1"/>
    </xf>
    <xf numFmtId="0" fontId="37" fillId="0" borderId="15" xfId="0" applyFont="1" applyBorder="1" applyAlignment="1">
      <alignment horizontal="justify" vertical="top" wrapText="1"/>
    </xf>
    <xf numFmtId="0" fontId="37" fillId="0" borderId="16" xfId="0" applyFont="1" applyBorder="1" applyAlignment="1">
      <alignment horizontal="justify" vertical="top" wrapText="1"/>
    </xf>
    <xf numFmtId="0" fontId="9" fillId="0" borderId="14" xfId="0" applyFont="1" applyBorder="1" applyAlignment="1">
      <alignment horizontal="justify" vertical="justify" wrapText="1"/>
    </xf>
    <xf numFmtId="0" fontId="0" fillId="0" borderId="15" xfId="0" applyBorder="1" applyAlignment="1">
      <alignment horizontal="justify" vertical="justify" wrapText="1"/>
    </xf>
    <xf numFmtId="0" fontId="0" fillId="0" borderId="16" xfId="0" applyBorder="1" applyAlignment="1">
      <alignment horizontal="justify" vertical="justify" wrapText="1"/>
    </xf>
    <xf numFmtId="0" fontId="30" fillId="0" borderId="0" xfId="0" applyFont="1" applyAlignment="1">
      <alignment vertical="center" wrapText="1"/>
    </xf>
    <xf numFmtId="0" fontId="38" fillId="4" borderId="42" xfId="0" applyFont="1" applyFill="1" applyBorder="1" applyAlignment="1">
      <alignment horizontal="center" vertical="top"/>
    </xf>
    <xf numFmtId="0" fontId="38" fillId="4" borderId="52" xfId="0" applyFont="1" applyFill="1" applyBorder="1" applyAlignment="1">
      <alignment horizontal="center" vertical="top"/>
    </xf>
    <xf numFmtId="0" fontId="38" fillId="4" borderId="54" xfId="0" applyFont="1" applyFill="1" applyBorder="1" applyAlignment="1">
      <alignment horizontal="center" vertical="top"/>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5" fillId="0" borderId="14" xfId="0" applyFont="1" applyBorder="1" applyAlignment="1">
      <alignment horizontal="justify" vertical="justify" wrapText="1"/>
    </xf>
    <xf numFmtId="0" fontId="12" fillId="0" borderId="15" xfId="0" applyFont="1" applyBorder="1" applyAlignment="1">
      <alignment horizontal="justify" vertical="justify" wrapText="1"/>
    </xf>
    <xf numFmtId="0" fontId="12" fillId="0" borderId="16" xfId="0" applyFont="1" applyBorder="1" applyAlignment="1">
      <alignment horizontal="justify" vertical="justify" wrapText="1"/>
    </xf>
    <xf numFmtId="0" fontId="0" fillId="0" borderId="15" xfId="0" applyBorder="1" applyAlignment="1">
      <alignment horizontal="center"/>
    </xf>
    <xf numFmtId="0" fontId="30" fillId="0" borderId="8" xfId="0" applyFont="1" applyBorder="1" applyAlignment="1">
      <alignment vertical="center" wrapText="1"/>
    </xf>
    <xf numFmtId="0" fontId="39" fillId="0" borderId="17" xfId="1" applyFont="1" applyBorder="1" applyAlignment="1">
      <alignment horizontal="center"/>
    </xf>
    <xf numFmtId="0" fontId="39" fillId="0" borderId="11" xfId="1" applyFont="1" applyBorder="1" applyAlignment="1">
      <alignment horizontal="center"/>
    </xf>
    <xf numFmtId="0" fontId="39" fillId="0" borderId="18" xfId="1" applyFont="1" applyBorder="1" applyAlignment="1">
      <alignment horizontal="center"/>
    </xf>
    <xf numFmtId="0" fontId="39" fillId="0" borderId="7" xfId="1" applyFont="1" applyBorder="1" applyAlignment="1">
      <alignment horizontal="center"/>
    </xf>
    <xf numFmtId="0" fontId="39" fillId="0" borderId="8" xfId="1" applyFont="1" applyBorder="1" applyAlignment="1">
      <alignment horizontal="center"/>
    </xf>
    <xf numFmtId="0" fontId="39" fillId="0" borderId="6" xfId="1" applyFont="1" applyBorder="1" applyAlignment="1">
      <alignment horizontal="center"/>
    </xf>
    <xf numFmtId="0" fontId="4" fillId="4" borderId="17" xfId="0" applyFont="1" applyFill="1" applyBorder="1" applyAlignment="1">
      <alignment horizontal="center" vertical="center"/>
    </xf>
    <xf numFmtId="0" fontId="4" fillId="4" borderId="11" xfId="0" applyFont="1" applyFill="1" applyBorder="1" applyAlignment="1">
      <alignment horizontal="center" vertical="center"/>
    </xf>
    <xf numFmtId="0" fontId="40" fillId="0" borderId="14" xfId="0" applyFont="1" applyBorder="1" applyAlignment="1">
      <alignment horizontal="left" vertical="center" wrapText="1"/>
    </xf>
    <xf numFmtId="0" fontId="40" fillId="0" borderId="15" xfId="0" applyFont="1" applyBorder="1" applyAlignment="1">
      <alignment horizontal="left" vertical="center" wrapText="1"/>
    </xf>
    <xf numFmtId="0" fontId="40" fillId="0" borderId="16" xfId="0" applyFont="1" applyBorder="1" applyAlignment="1">
      <alignment horizontal="lef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0" fillId="0" borderId="14" xfId="0" applyFont="1" applyBorder="1" applyAlignment="1">
      <alignment horizontal="left" vertical="center"/>
    </xf>
    <xf numFmtId="0" fontId="40" fillId="0" borderId="15" xfId="0" applyFont="1" applyBorder="1" applyAlignment="1">
      <alignment horizontal="left" vertical="center"/>
    </xf>
    <xf numFmtId="0" fontId="40" fillId="0" borderId="16" xfId="0" applyFont="1" applyBorder="1" applyAlignment="1">
      <alignment horizontal="left" vertical="center"/>
    </xf>
    <xf numFmtId="0" fontId="0" fillId="0" borderId="11" xfId="0" applyBorder="1"/>
    <xf numFmtId="0" fontId="0" fillId="0" borderId="8" xfId="0" applyBorder="1"/>
    <xf numFmtId="0" fontId="40" fillId="0" borderId="17" xfId="0" applyFont="1" applyBorder="1" applyAlignment="1">
      <alignment horizontal="left" vertical="center"/>
    </xf>
    <xf numFmtId="0" fontId="40" fillId="0" borderId="11" xfId="0" applyFont="1" applyBorder="1" applyAlignment="1">
      <alignment horizontal="left" vertical="center"/>
    </xf>
    <xf numFmtId="0" fontId="40" fillId="0" borderId="18" xfId="0" applyFont="1" applyBorder="1" applyAlignment="1">
      <alignment horizontal="left" vertical="center"/>
    </xf>
    <xf numFmtId="0" fontId="40" fillId="0" borderId="7" xfId="0" applyFont="1" applyBorder="1" applyAlignment="1">
      <alignment horizontal="left" vertical="center"/>
    </xf>
    <xf numFmtId="0" fontId="40" fillId="0" borderId="8" xfId="0" applyFont="1" applyBorder="1" applyAlignment="1">
      <alignment horizontal="left" vertical="center"/>
    </xf>
    <xf numFmtId="0" fontId="40" fillId="0" borderId="6" xfId="0" applyFont="1" applyBorder="1" applyAlignment="1">
      <alignment horizontal="left" vertical="center"/>
    </xf>
    <xf numFmtId="0" fontId="0" fillId="0" borderId="14" xfId="0" applyBorder="1" applyAlignment="1">
      <alignment horizontal="center"/>
    </xf>
    <xf numFmtId="0" fontId="0" fillId="0" borderId="16" xfId="0" applyBorder="1" applyAlignment="1">
      <alignment horizontal="center"/>
    </xf>
    <xf numFmtId="0" fontId="0" fillId="0" borderId="0" xfId="0"/>
    <xf numFmtId="0" fontId="40" fillId="0" borderId="9" xfId="0" applyFont="1" applyBorder="1" applyAlignment="1">
      <alignment horizontal="left" vertical="center"/>
    </xf>
    <xf numFmtId="0" fontId="40" fillId="0" borderId="0" xfId="0" applyFont="1" applyAlignment="1">
      <alignment horizontal="left" vertical="center"/>
    </xf>
    <xf numFmtId="0" fontId="40" fillId="0" borderId="10" xfId="0" applyFont="1" applyBorder="1" applyAlignment="1">
      <alignment horizontal="left" vertical="center"/>
    </xf>
    <xf numFmtId="0" fontId="28" fillId="3" borderId="60" xfId="0" applyFont="1" applyFill="1" applyBorder="1" applyAlignment="1">
      <alignment horizontal="center" vertical="top"/>
    </xf>
    <xf numFmtId="0" fontId="28" fillId="3" borderId="61" xfId="0" applyFont="1" applyFill="1" applyBorder="1" applyAlignment="1">
      <alignment horizontal="center" vertical="top"/>
    </xf>
    <xf numFmtId="0" fontId="28" fillId="3" borderId="62" xfId="0" applyFont="1" applyFill="1" applyBorder="1" applyAlignment="1">
      <alignment horizontal="center" vertical="top"/>
    </xf>
    <xf numFmtId="49" fontId="21" fillId="0" borderId="14" xfId="0" applyNumberFormat="1" applyFont="1" applyBorder="1" applyAlignment="1" applyProtection="1">
      <alignment horizontal="center" vertical="center" wrapText="1"/>
      <protection locked="0"/>
    </xf>
    <xf numFmtId="49" fontId="21" fillId="0" borderId="15" xfId="0" applyNumberFormat="1" applyFont="1" applyBorder="1" applyAlignment="1" applyProtection="1">
      <alignment horizontal="center" vertical="center" wrapText="1"/>
      <protection locked="0"/>
    </xf>
    <xf numFmtId="49" fontId="21" fillId="0" borderId="16" xfId="0" applyNumberFormat="1"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hidden="1"/>
    </xf>
    <xf numFmtId="0" fontId="0" fillId="2" borderId="30" xfId="0" applyFill="1" applyBorder="1" applyAlignment="1" applyProtection="1">
      <alignment horizontal="center" vertical="center" wrapText="1"/>
      <protection hidden="1"/>
    </xf>
    <xf numFmtId="0" fontId="0" fillId="2" borderId="0" xfId="0" applyFill="1" applyAlignment="1" applyProtection="1">
      <alignment horizontal="center" vertical="center" wrapText="1"/>
      <protection hidden="1"/>
    </xf>
    <xf numFmtId="0" fontId="0" fillId="2" borderId="22" xfId="0" applyFill="1" applyBorder="1" applyAlignment="1" applyProtection="1">
      <alignment horizontal="center" vertical="center" wrapText="1"/>
      <protection hidden="1"/>
    </xf>
    <xf numFmtId="0" fontId="0" fillId="2" borderId="20" xfId="0" applyFill="1" applyBorder="1" applyAlignment="1">
      <alignment horizontal="center"/>
    </xf>
    <xf numFmtId="0" fontId="0" fillId="2" borderId="0" xfId="0" applyFill="1" applyAlignment="1">
      <alignment horizontal="center"/>
    </xf>
    <xf numFmtId="164" fontId="15" fillId="2" borderId="21" xfId="0" applyNumberFormat="1" applyFont="1" applyFill="1" applyBorder="1" applyAlignment="1">
      <alignment horizontal="center"/>
    </xf>
    <xf numFmtId="0" fontId="14" fillId="2" borderId="23"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9" fillId="0" borderId="21" xfId="0" applyFont="1" applyBorder="1" applyAlignment="1" applyProtection="1">
      <alignment horizontal="center" vertical="center"/>
      <protection hidden="1"/>
    </xf>
    <xf numFmtId="0" fontId="55" fillId="0" borderId="0" xfId="1" applyFont="1" applyAlignment="1">
      <alignment horizontal="center" vertical="center" wrapText="1"/>
    </xf>
    <xf numFmtId="0" fontId="56" fillId="0" borderId="0" xfId="1" applyFont="1" applyAlignment="1">
      <alignment horizontal="center"/>
    </xf>
    <xf numFmtId="0" fontId="3" fillId="0" borderId="2" xfId="1" applyBorder="1"/>
    <xf numFmtId="0" fontId="28" fillId="3" borderId="60" xfId="1" applyFont="1" applyFill="1" applyBorder="1" applyAlignment="1">
      <alignment horizontal="center" vertical="top" shrinkToFit="1"/>
    </xf>
    <xf numFmtId="0" fontId="28" fillId="3" borderId="61" xfId="1" applyFont="1" applyFill="1" applyBorder="1" applyAlignment="1">
      <alignment horizontal="center" vertical="top" shrinkToFit="1"/>
    </xf>
    <xf numFmtId="0" fontId="28" fillId="3" borderId="62" xfId="1" applyFont="1" applyFill="1" applyBorder="1" applyAlignment="1">
      <alignment horizontal="center" vertical="top" shrinkToFit="1"/>
    </xf>
    <xf numFmtId="0" fontId="6" fillId="0" borderId="0" xfId="1" applyFont="1"/>
    <xf numFmtId="0" fontId="31" fillId="0" borderId="33" xfId="1" applyFont="1" applyBorder="1" applyAlignment="1">
      <alignment horizontal="left" vertical="center"/>
    </xf>
    <xf numFmtId="0" fontId="31" fillId="0" borderId="34" xfId="1" applyFont="1" applyBorder="1" applyAlignment="1">
      <alignment horizontal="left" vertical="center"/>
    </xf>
    <xf numFmtId="0" fontId="31" fillId="0" borderId="37" xfId="1" applyFont="1" applyBorder="1" applyAlignment="1">
      <alignment horizontal="left" vertical="center"/>
    </xf>
    <xf numFmtId="0" fontId="9" fillId="0" borderId="40" xfId="1" applyFont="1" applyBorder="1" applyAlignment="1">
      <alignment horizontal="left" vertical="center" wrapText="1"/>
    </xf>
    <xf numFmtId="0" fontId="9" fillId="0" borderId="0" xfId="1" applyFont="1" applyAlignment="1">
      <alignment horizontal="left" vertical="center" wrapText="1"/>
    </xf>
    <xf numFmtId="0" fontId="31" fillId="0" borderId="40" xfId="1" applyFont="1" applyBorder="1" applyAlignment="1">
      <alignment horizontal="left" vertical="center"/>
    </xf>
    <xf numFmtId="0" fontId="31" fillId="0" borderId="0" xfId="1" applyFont="1" applyAlignment="1">
      <alignment horizontal="left" vertical="center"/>
    </xf>
    <xf numFmtId="0" fontId="31" fillId="0" borderId="53" xfId="1" applyFont="1" applyBorder="1" applyAlignment="1">
      <alignment horizontal="left" vertical="center"/>
    </xf>
    <xf numFmtId="0" fontId="9" fillId="0" borderId="38" xfId="1" applyFont="1" applyBorder="1" applyAlignment="1">
      <alignment horizontal="center" vertical="center" wrapText="1"/>
    </xf>
    <xf numFmtId="0" fontId="9" fillId="0" borderId="13" xfId="1" applyFont="1" applyBorder="1" applyAlignment="1">
      <alignment horizontal="center" vertical="center" wrapText="1"/>
    </xf>
    <xf numFmtId="1" fontId="21" fillId="0" borderId="13" xfId="1" applyNumberFormat="1" applyFont="1" applyBorder="1" applyAlignment="1" applyProtection="1">
      <alignment horizontal="center" vertical="center" wrapText="1"/>
      <protection locked="0"/>
    </xf>
    <xf numFmtId="1" fontId="21" fillId="0" borderId="19" xfId="1" applyNumberFormat="1" applyFont="1" applyBorder="1" applyAlignment="1" applyProtection="1">
      <alignment horizontal="center" vertical="center" wrapText="1"/>
      <protection locked="0"/>
    </xf>
    <xf numFmtId="0" fontId="38" fillId="0" borderId="52" xfId="1" applyFont="1" applyBorder="1" applyAlignment="1">
      <alignment horizontal="center" vertical="top" wrapText="1"/>
    </xf>
    <xf numFmtId="0" fontId="38" fillId="0" borderId="34" xfId="1" applyFont="1" applyBorder="1" applyAlignment="1">
      <alignment horizontal="center" vertical="top" wrapText="1"/>
    </xf>
    <xf numFmtId="0" fontId="31" fillId="0" borderId="42" xfId="1" applyFont="1" applyBorder="1" applyAlignment="1">
      <alignment horizontal="left" vertical="center" shrinkToFit="1"/>
    </xf>
    <xf numFmtId="0" fontId="31" fillId="0" borderId="52" xfId="1" applyFont="1" applyBorder="1" applyAlignment="1">
      <alignment horizontal="left" vertical="center" shrinkToFit="1"/>
    </xf>
    <xf numFmtId="175" fontId="34" fillId="0" borderId="42" xfId="1" applyNumberFormat="1" applyFont="1" applyBorder="1" applyAlignment="1" applyProtection="1">
      <alignment horizontal="center" vertical="center" shrinkToFit="1"/>
      <protection locked="0"/>
    </xf>
    <xf numFmtId="175" fontId="34" fillId="0" borderId="52" xfId="1" applyNumberFormat="1" applyFont="1" applyBorder="1" applyAlignment="1" applyProtection="1">
      <alignment horizontal="center" vertical="center" shrinkToFit="1"/>
      <protection locked="0"/>
    </xf>
    <xf numFmtId="175" fontId="34" fillId="0" borderId="54" xfId="1" applyNumberFormat="1" applyFont="1" applyBorder="1" applyAlignment="1" applyProtection="1">
      <alignment horizontal="center" vertical="center" shrinkToFit="1"/>
      <protection locked="0"/>
    </xf>
    <xf numFmtId="0" fontId="31" fillId="4" borderId="33" xfId="1" applyFont="1" applyFill="1" applyBorder="1" applyAlignment="1">
      <alignment horizontal="left" vertical="center" shrinkToFit="1"/>
    </xf>
    <xf numFmtId="0" fontId="31" fillId="4" borderId="34" xfId="1" applyFont="1" applyFill="1" applyBorder="1" applyAlignment="1">
      <alignment horizontal="left" vertical="center" shrinkToFit="1"/>
    </xf>
    <xf numFmtId="0" fontId="31" fillId="4" borderId="37" xfId="1" applyFont="1" applyFill="1" applyBorder="1" applyAlignment="1">
      <alignment horizontal="left" vertical="center" shrinkToFit="1"/>
    </xf>
    <xf numFmtId="175" fontId="38" fillId="4" borderId="33" xfId="1" applyNumberFormat="1" applyFont="1" applyFill="1" applyBorder="1" applyAlignment="1">
      <alignment horizontal="center" vertical="center" shrinkToFit="1"/>
    </xf>
    <xf numFmtId="175" fontId="38" fillId="4" borderId="34" xfId="1" applyNumberFormat="1" applyFont="1" applyFill="1" applyBorder="1" applyAlignment="1">
      <alignment horizontal="center" vertical="center" shrinkToFit="1"/>
    </xf>
    <xf numFmtId="175" fontId="38" fillId="4" borderId="37" xfId="1" applyNumberFormat="1" applyFont="1" applyFill="1" applyBorder="1" applyAlignment="1">
      <alignment horizontal="center" vertical="center" shrinkToFit="1"/>
    </xf>
    <xf numFmtId="0" fontId="34" fillId="0" borderId="0" xfId="1" applyFont="1" applyAlignment="1">
      <alignment horizontal="left"/>
    </xf>
    <xf numFmtId="0" fontId="28" fillId="3" borderId="60" xfId="1" applyFont="1" applyFill="1" applyBorder="1" applyAlignment="1">
      <alignment horizontal="center" vertical="top"/>
    </xf>
    <xf numFmtId="0" fontId="28" fillId="3" borderId="61" xfId="1" applyFont="1" applyFill="1" applyBorder="1" applyAlignment="1">
      <alignment horizontal="center" vertical="top"/>
    </xf>
    <xf numFmtId="0" fontId="28" fillId="3" borderId="62" xfId="1" applyFont="1" applyFill="1" applyBorder="1" applyAlignment="1">
      <alignment horizontal="center" vertical="top"/>
    </xf>
    <xf numFmtId="0" fontId="28" fillId="0" borderId="0" xfId="1" applyFont="1" applyAlignment="1">
      <alignment horizontal="left"/>
    </xf>
    <xf numFmtId="0" fontId="38" fillId="4" borderId="42" xfId="1" applyFont="1" applyFill="1" applyBorder="1" applyAlignment="1">
      <alignment horizontal="center" vertical="top" wrapText="1"/>
    </xf>
    <xf numFmtId="0" fontId="38" fillId="4" borderId="52" xfId="1" applyFont="1" applyFill="1" applyBorder="1" applyAlignment="1">
      <alignment horizontal="center" vertical="top" wrapText="1"/>
    </xf>
    <xf numFmtId="0" fontId="38" fillId="4" borderId="54" xfId="1" applyFont="1" applyFill="1" applyBorder="1" applyAlignment="1">
      <alignment horizontal="center" vertical="top" wrapText="1"/>
    </xf>
    <xf numFmtId="0" fontId="31" fillId="4" borderId="40" xfId="1" applyFont="1" applyFill="1" applyBorder="1" applyAlignment="1">
      <alignment horizontal="left" vertical="center" shrinkToFit="1"/>
    </xf>
    <xf numFmtId="0" fontId="31" fillId="4" borderId="0" xfId="1" applyFont="1" applyFill="1" applyAlignment="1">
      <alignment horizontal="left" vertical="center" shrinkToFit="1"/>
    </xf>
    <xf numFmtId="0" fontId="31" fillId="4" borderId="53" xfId="1" applyFont="1" applyFill="1" applyBorder="1" applyAlignment="1">
      <alignment horizontal="left" vertical="center" shrinkToFit="1"/>
    </xf>
    <xf numFmtId="175" fontId="38" fillId="4" borderId="40" xfId="1" applyNumberFormat="1" applyFont="1" applyFill="1" applyBorder="1" applyAlignment="1">
      <alignment horizontal="center" vertical="center" shrinkToFit="1"/>
    </xf>
    <xf numFmtId="175" fontId="38" fillId="4" borderId="0" xfId="1" applyNumberFormat="1" applyFont="1" applyFill="1" applyAlignment="1">
      <alignment horizontal="center" vertical="center" shrinkToFit="1"/>
    </xf>
    <xf numFmtId="175" fontId="38" fillId="4" borderId="53" xfId="1" applyNumberFormat="1" applyFont="1" applyFill="1" applyBorder="1" applyAlignment="1">
      <alignment horizontal="center" vertical="center" shrinkToFit="1"/>
    </xf>
    <xf numFmtId="0" fontId="31" fillId="0" borderId="42" xfId="1" applyFont="1" applyBorder="1" applyAlignment="1">
      <alignment horizontal="left" vertical="center" indent="2" shrinkToFit="1"/>
    </xf>
    <xf numFmtId="0" fontId="31" fillId="0" borderId="52" xfId="1" applyFont="1" applyBorder="1" applyAlignment="1">
      <alignment horizontal="left" vertical="center" indent="2" shrinkToFit="1"/>
    </xf>
    <xf numFmtId="175" fontId="34" fillId="0" borderId="33" xfId="1" applyNumberFormat="1" applyFont="1" applyBorder="1" applyAlignment="1" applyProtection="1">
      <alignment horizontal="center" vertical="center"/>
      <protection locked="0"/>
    </xf>
    <xf numFmtId="175" fontId="34" fillId="0" borderId="34" xfId="1" applyNumberFormat="1" applyFont="1" applyBorder="1" applyAlignment="1" applyProtection="1">
      <alignment horizontal="center" vertical="center"/>
      <protection locked="0"/>
    </xf>
    <xf numFmtId="175" fontId="34" fillId="0" borderId="37" xfId="1" applyNumberFormat="1" applyFont="1" applyBorder="1" applyAlignment="1" applyProtection="1">
      <alignment horizontal="center" vertical="center"/>
      <protection locked="0"/>
    </xf>
    <xf numFmtId="0" fontId="34" fillId="0" borderId="34" xfId="1" applyFont="1" applyBorder="1" applyAlignment="1" applyProtection="1">
      <alignment horizontal="center" vertical="center" wrapText="1" shrinkToFit="1"/>
      <protection locked="0"/>
    </xf>
    <xf numFmtId="0" fontId="34" fillId="0" borderId="37" xfId="1" applyFont="1" applyBorder="1" applyAlignment="1" applyProtection="1">
      <alignment horizontal="center" vertical="center" wrapText="1" shrinkToFit="1"/>
      <protection locked="0"/>
    </xf>
    <xf numFmtId="175" fontId="34" fillId="0" borderId="34" xfId="1" applyNumberFormat="1" applyFont="1" applyBorder="1" applyAlignment="1" applyProtection="1">
      <alignment horizontal="center" vertical="center" shrinkToFit="1"/>
      <protection locked="0"/>
    </xf>
    <xf numFmtId="175" fontId="34" fillId="0" borderId="37" xfId="1" applyNumberFormat="1" applyFont="1" applyBorder="1" applyAlignment="1" applyProtection="1">
      <alignment horizontal="center" vertical="center" shrinkToFit="1"/>
      <protection locked="0"/>
    </xf>
    <xf numFmtId="0" fontId="34" fillId="0" borderId="52" xfId="1" applyFont="1" applyBorder="1" applyAlignment="1" applyProtection="1">
      <alignment horizontal="center" vertical="center" wrapText="1" shrinkToFit="1"/>
      <protection locked="0"/>
    </xf>
    <xf numFmtId="0" fontId="34" fillId="0" borderId="54" xfId="1" applyFont="1" applyBorder="1" applyAlignment="1" applyProtection="1">
      <alignment horizontal="center" vertical="center" wrapText="1" shrinkToFit="1"/>
      <protection locked="0"/>
    </xf>
    <xf numFmtId="175" fontId="34" fillId="0" borderId="42" xfId="1" applyNumberFormat="1" applyFont="1" applyBorder="1" applyAlignment="1" applyProtection="1">
      <alignment horizontal="center" vertical="center"/>
      <protection locked="0"/>
    </xf>
    <xf numFmtId="175" fontId="34" fillId="0" borderId="52" xfId="1" applyNumberFormat="1" applyFont="1" applyBorder="1" applyAlignment="1" applyProtection="1">
      <alignment horizontal="center" vertical="center"/>
      <protection locked="0"/>
    </xf>
    <xf numFmtId="175" fontId="34" fillId="0" borderId="54" xfId="1" applyNumberFormat="1" applyFont="1" applyBorder="1" applyAlignment="1" applyProtection="1">
      <alignment horizontal="center" vertical="center"/>
      <protection locked="0"/>
    </xf>
    <xf numFmtId="175" fontId="34" fillId="4" borderId="0" xfId="1" applyNumberFormat="1" applyFont="1" applyFill="1" applyAlignment="1">
      <alignment horizontal="center" vertical="center" shrinkToFit="1"/>
    </xf>
    <xf numFmtId="175" fontId="34" fillId="4" borderId="53" xfId="1" applyNumberFormat="1" applyFont="1" applyFill="1" applyBorder="1" applyAlignment="1">
      <alignment horizontal="center" vertical="center" shrinkToFit="1"/>
    </xf>
    <xf numFmtId="175" fontId="34" fillId="0" borderId="33" xfId="1" applyNumberFormat="1" applyFont="1" applyBorder="1" applyAlignment="1" applyProtection="1">
      <alignment horizontal="center" vertical="center" shrinkToFit="1"/>
      <protection locked="0"/>
    </xf>
    <xf numFmtId="0" fontId="31" fillId="0" borderId="42" xfId="1" applyFont="1" applyBorder="1" applyAlignment="1">
      <alignment horizontal="left" vertical="center"/>
    </xf>
    <xf numFmtId="0" fontId="31" fillId="0" borderId="52" xfId="1" applyFont="1" applyBorder="1" applyAlignment="1">
      <alignment horizontal="left" vertical="center"/>
    </xf>
    <xf numFmtId="0" fontId="34" fillId="0" borderId="34" xfId="1" applyFont="1" applyBorder="1" applyAlignment="1" applyProtection="1">
      <alignment horizontal="center" vertical="center" wrapText="1"/>
      <protection locked="0"/>
    </xf>
    <xf numFmtId="0" fontId="34" fillId="0" borderId="52" xfId="1" applyFont="1" applyBorder="1" applyAlignment="1" applyProtection="1">
      <alignment horizontal="center" vertical="center"/>
      <protection locked="0"/>
    </xf>
    <xf numFmtId="0" fontId="34" fillId="0" borderId="54" xfId="1" applyFont="1" applyBorder="1" applyAlignment="1" applyProtection="1">
      <alignment horizontal="center" vertical="center"/>
      <protection locked="0"/>
    </xf>
    <xf numFmtId="0" fontId="34" fillId="0" borderId="13" xfId="1" applyFont="1" applyBorder="1" applyAlignment="1" applyProtection="1">
      <alignment horizontal="center" vertical="center" wrapText="1"/>
      <protection locked="0"/>
    </xf>
    <xf numFmtId="0" fontId="31" fillId="0" borderId="52" xfId="1" applyFont="1" applyBorder="1" applyAlignment="1">
      <alignment horizontal="left" vertical="center" wrapText="1"/>
    </xf>
    <xf numFmtId="49" fontId="31" fillId="0" borderId="52" xfId="1" applyNumberFormat="1" applyFont="1" applyBorder="1" applyAlignment="1">
      <alignment horizontal="left" vertical="center" shrinkToFit="1"/>
    </xf>
    <xf numFmtId="0" fontId="34" fillId="0" borderId="34" xfId="1" applyFont="1" applyBorder="1" applyAlignment="1" applyProtection="1">
      <alignment horizontal="center" vertical="center"/>
      <protection locked="0"/>
    </xf>
    <xf numFmtId="0" fontId="34" fillId="0" borderId="37" xfId="1" applyFont="1" applyBorder="1" applyAlignment="1" applyProtection="1">
      <alignment horizontal="center" vertical="center"/>
      <protection locked="0"/>
    </xf>
    <xf numFmtId="0" fontId="31" fillId="4" borderId="38" xfId="1" applyFont="1" applyFill="1" applyBorder="1" applyAlignment="1">
      <alignment horizontal="left" vertical="center" shrinkToFit="1"/>
    </xf>
    <xf numFmtId="0" fontId="31" fillId="4" borderId="13" xfId="1" applyFont="1" applyFill="1" applyBorder="1" applyAlignment="1">
      <alignment horizontal="left" vertical="center" shrinkToFit="1"/>
    </xf>
    <xf numFmtId="0" fontId="31" fillId="0" borderId="33" xfId="1" applyFont="1" applyBorder="1" applyAlignment="1">
      <alignment horizontal="left" vertical="center" shrinkToFit="1"/>
    </xf>
    <xf numFmtId="0" fontId="31" fillId="0" borderId="34" xfId="1" applyFont="1" applyBorder="1" applyAlignment="1">
      <alignment horizontal="left" vertical="center" shrinkToFit="1"/>
    </xf>
    <xf numFmtId="0" fontId="38" fillId="4" borderId="42" xfId="1" applyFont="1" applyFill="1" applyBorder="1" applyAlignment="1">
      <alignment horizontal="center" vertical="center" shrinkToFit="1"/>
    </xf>
    <xf numFmtId="0" fontId="38" fillId="4" borderId="52" xfId="1" applyFont="1" applyFill="1" applyBorder="1" applyAlignment="1">
      <alignment horizontal="center" vertical="center" shrinkToFit="1"/>
    </xf>
    <xf numFmtId="0" fontId="38" fillId="4" borderId="13" xfId="1" applyFont="1" applyFill="1" applyBorder="1" applyAlignment="1">
      <alignment horizontal="center" vertical="center" shrinkToFit="1"/>
    </xf>
    <xf numFmtId="175" fontId="38" fillId="4" borderId="38" xfId="1" applyNumberFormat="1" applyFont="1" applyFill="1" applyBorder="1" applyAlignment="1">
      <alignment horizontal="center" vertical="center" shrinkToFit="1"/>
    </xf>
    <xf numFmtId="175" fontId="38" fillId="4" borderId="13" xfId="1" applyNumberFormat="1" applyFont="1" applyFill="1" applyBorder="1" applyAlignment="1">
      <alignment horizontal="center" vertical="center" shrinkToFit="1"/>
    </xf>
    <xf numFmtId="175" fontId="38" fillId="4" borderId="19" xfId="1" applyNumberFormat="1" applyFont="1" applyFill="1" applyBorder="1" applyAlignment="1">
      <alignment horizontal="center" vertical="center" shrinkToFit="1"/>
    </xf>
    <xf numFmtId="0" fontId="38" fillId="10" borderId="42" xfId="1" applyFont="1" applyFill="1" applyBorder="1" applyAlignment="1">
      <alignment horizontal="center" vertical="center" shrinkToFit="1"/>
    </xf>
    <xf numFmtId="0" fontId="38" fillId="10" borderId="52" xfId="1" applyFont="1" applyFill="1" applyBorder="1" applyAlignment="1">
      <alignment horizontal="center" vertical="center" shrinkToFit="1"/>
    </xf>
    <xf numFmtId="0" fontId="38" fillId="10" borderId="13" xfId="1" applyFont="1" applyFill="1" applyBorder="1" applyAlignment="1">
      <alignment horizontal="center" vertical="center" shrinkToFit="1"/>
    </xf>
    <xf numFmtId="175" fontId="38" fillId="10" borderId="38" xfId="1" applyNumberFormat="1" applyFont="1" applyFill="1" applyBorder="1" applyAlignment="1">
      <alignment horizontal="center" vertical="center" shrinkToFit="1"/>
    </xf>
    <xf numFmtId="175" fontId="38" fillId="10" borderId="13" xfId="1" applyNumberFormat="1" applyFont="1" applyFill="1" applyBorder="1" applyAlignment="1">
      <alignment horizontal="center" vertical="center" shrinkToFit="1"/>
    </xf>
    <xf numFmtId="175" fontId="38" fillId="10" borderId="19" xfId="1" applyNumberFormat="1" applyFont="1" applyFill="1" applyBorder="1" applyAlignment="1">
      <alignment horizontal="center" vertical="center" shrinkToFit="1"/>
    </xf>
    <xf numFmtId="0" fontId="38" fillId="4" borderId="42" xfId="1" applyFont="1" applyFill="1" applyBorder="1" applyAlignment="1">
      <alignment horizontal="left" vertical="center" shrinkToFit="1"/>
    </xf>
    <xf numFmtId="0" fontId="38" fillId="4" borderId="52" xfId="1" applyFont="1" applyFill="1" applyBorder="1" applyAlignment="1">
      <alignment horizontal="left" vertical="center" shrinkToFit="1"/>
    </xf>
    <xf numFmtId="0" fontId="38" fillId="4" borderId="54" xfId="1" applyFont="1" applyFill="1" applyBorder="1" applyAlignment="1">
      <alignment horizontal="left" vertical="center" shrinkToFit="1"/>
    </xf>
    <xf numFmtId="175" fontId="38" fillId="4" borderId="42" xfId="1" applyNumberFormat="1" applyFont="1" applyFill="1" applyBorder="1" applyAlignment="1">
      <alignment horizontal="center" vertical="center" shrinkToFit="1"/>
    </xf>
    <xf numFmtId="175" fontId="38" fillId="4" borderId="52" xfId="1" applyNumberFormat="1" applyFont="1" applyFill="1" applyBorder="1" applyAlignment="1">
      <alignment horizontal="center" vertical="center" shrinkToFit="1"/>
    </xf>
    <xf numFmtId="175" fontId="38" fillId="4" borderId="54" xfId="1" applyNumberFormat="1" applyFont="1" applyFill="1" applyBorder="1" applyAlignment="1">
      <alignment horizontal="center" vertical="center" shrinkToFit="1"/>
    </xf>
    <xf numFmtId="0" fontId="61" fillId="0" borderId="33" xfId="1" applyFont="1" applyBorder="1" applyAlignment="1">
      <alignment horizontal="left" vertical="center" shrinkToFit="1"/>
    </xf>
    <xf numFmtId="0" fontId="61" fillId="0" borderId="34" xfId="1" applyFont="1" applyBorder="1" applyAlignment="1">
      <alignment horizontal="left" vertical="center" shrinkToFit="1"/>
    </xf>
    <xf numFmtId="0" fontId="61" fillId="0" borderId="37" xfId="1" applyFont="1" applyBorder="1" applyAlignment="1">
      <alignment horizontal="left" vertical="center" shrinkToFit="1"/>
    </xf>
    <xf numFmtId="0" fontId="34" fillId="0" borderId="40" xfId="1" applyFont="1" applyBorder="1" applyAlignment="1" applyProtection="1">
      <alignment horizontal="justify" vertical="top"/>
      <protection locked="0"/>
    </xf>
    <xf numFmtId="0" fontId="34" fillId="0" borderId="0" xfId="1" applyFont="1" applyAlignment="1" applyProtection="1">
      <alignment horizontal="justify" vertical="top"/>
      <protection locked="0"/>
    </xf>
    <xf numFmtId="0" fontId="34" fillId="0" borderId="53" xfId="1" applyFont="1" applyBorder="1" applyAlignment="1" applyProtection="1">
      <alignment horizontal="justify" vertical="top"/>
      <protection locked="0"/>
    </xf>
    <xf numFmtId="0" fontId="34" fillId="0" borderId="38" xfId="1" applyFont="1" applyBorder="1" applyAlignment="1" applyProtection="1">
      <alignment horizontal="justify" vertical="top"/>
      <protection locked="0"/>
    </xf>
    <xf numFmtId="0" fontId="34" fillId="0" borderId="13" xfId="1" applyFont="1" applyBorder="1" applyAlignment="1" applyProtection="1">
      <alignment horizontal="justify" vertical="top"/>
      <protection locked="0"/>
    </xf>
    <xf numFmtId="0" fontId="34" fillId="0" borderId="19" xfId="1" applyFont="1" applyBorder="1" applyAlignment="1" applyProtection="1">
      <alignment horizontal="justify" vertical="top"/>
      <protection locked="0"/>
    </xf>
    <xf numFmtId="0" fontId="59" fillId="0" borderId="34" xfId="1" applyFont="1" applyBorder="1"/>
    <xf numFmtId="0" fontId="27" fillId="0" borderId="0" xfId="1" applyFont="1"/>
    <xf numFmtId="0" fontId="38" fillId="4" borderId="33" xfId="1" applyFont="1" applyFill="1" applyBorder="1" applyAlignment="1">
      <alignment horizontal="center" vertical="top" wrapText="1"/>
    </xf>
    <xf numFmtId="0" fontId="38" fillId="4" borderId="34" xfId="1" applyFont="1" applyFill="1" applyBorder="1" applyAlignment="1">
      <alignment horizontal="center" vertical="top" wrapText="1"/>
    </xf>
    <xf numFmtId="0" fontId="38" fillId="4" borderId="37" xfId="1" applyFont="1" applyFill="1" applyBorder="1" applyAlignment="1">
      <alignment horizontal="center" vertical="top" wrapText="1"/>
    </xf>
    <xf numFmtId="175" fontId="34" fillId="0" borderId="38" xfId="1" applyNumberFormat="1" applyFont="1" applyBorder="1" applyAlignment="1" applyProtection="1">
      <alignment horizontal="center" vertical="center"/>
      <protection locked="0"/>
    </xf>
    <xf numFmtId="175" fontId="34" fillId="0" borderId="13" xfId="1" applyNumberFormat="1" applyFont="1" applyBorder="1" applyAlignment="1" applyProtection="1">
      <alignment horizontal="center" vertical="center"/>
      <protection locked="0"/>
    </xf>
    <xf numFmtId="175" fontId="34" fillId="0" borderId="19" xfId="1" applyNumberFormat="1" applyFont="1" applyBorder="1" applyAlignment="1" applyProtection="1">
      <alignment horizontal="center" vertical="center"/>
      <protection locked="0"/>
    </xf>
    <xf numFmtId="0" fontId="31" fillId="4" borderId="42" xfId="1" applyFont="1" applyFill="1" applyBorder="1" applyAlignment="1">
      <alignment horizontal="left" vertical="center" shrinkToFit="1"/>
    </xf>
    <xf numFmtId="0" fontId="31" fillId="4" borderId="52" xfId="1" applyFont="1" applyFill="1" applyBorder="1" applyAlignment="1">
      <alignment horizontal="left" vertical="center" shrinkToFit="1"/>
    </xf>
    <xf numFmtId="175" fontId="63" fillId="4" borderId="0" xfId="1" applyNumberFormat="1" applyFont="1" applyFill="1" applyAlignment="1">
      <alignment horizontal="center" vertical="center" shrinkToFit="1"/>
    </xf>
    <xf numFmtId="175" fontId="63" fillId="4" borderId="53" xfId="1" applyNumberFormat="1" applyFont="1" applyFill="1" applyBorder="1" applyAlignment="1">
      <alignment horizontal="center" vertical="center" shrinkToFit="1"/>
    </xf>
    <xf numFmtId="0" fontId="31" fillId="0" borderId="40" xfId="1" applyFont="1" applyBorder="1" applyAlignment="1">
      <alignment horizontal="left" vertical="center" shrinkToFit="1"/>
    </xf>
    <xf numFmtId="0" fontId="31" fillId="0" borderId="0" xfId="1" applyFont="1" applyAlignment="1">
      <alignment horizontal="left" vertical="center" shrinkToFit="1"/>
    </xf>
    <xf numFmtId="0" fontId="31" fillId="10" borderId="42" xfId="1" applyFont="1" applyFill="1" applyBorder="1" applyAlignment="1">
      <alignment horizontal="left" vertical="center" shrinkToFit="1"/>
    </xf>
    <xf numFmtId="0" fontId="31" fillId="10" borderId="52" xfId="1" applyFont="1" applyFill="1" applyBorder="1" applyAlignment="1">
      <alignment horizontal="left" vertical="center" shrinkToFit="1"/>
    </xf>
    <xf numFmtId="0" fontId="31" fillId="10" borderId="34" xfId="1" applyFont="1" applyFill="1" applyBorder="1" applyAlignment="1">
      <alignment horizontal="left" vertical="center" shrinkToFit="1"/>
    </xf>
    <xf numFmtId="0" fontId="31" fillId="10" borderId="37" xfId="1" applyFont="1" applyFill="1" applyBorder="1" applyAlignment="1">
      <alignment horizontal="left" vertical="center" shrinkToFit="1"/>
    </xf>
    <xf numFmtId="175" fontId="63" fillId="10" borderId="0" xfId="1" applyNumberFormat="1" applyFont="1" applyFill="1" applyAlignment="1">
      <alignment horizontal="center" vertical="center" shrinkToFit="1"/>
    </xf>
    <xf numFmtId="175" fontId="63" fillId="10" borderId="53" xfId="1" applyNumberFormat="1" applyFont="1" applyFill="1" applyBorder="1" applyAlignment="1">
      <alignment horizontal="center" vertical="center" shrinkToFit="1"/>
    </xf>
    <xf numFmtId="0" fontId="38" fillId="4" borderId="19" xfId="1" applyFont="1" applyFill="1" applyBorder="1" applyAlignment="1">
      <alignment horizontal="center" vertical="center" shrinkToFit="1"/>
    </xf>
    <xf numFmtId="175" fontId="63" fillId="4" borderId="13" xfId="1" applyNumberFormat="1" applyFont="1" applyFill="1" applyBorder="1" applyAlignment="1">
      <alignment horizontal="center" vertical="center" shrinkToFit="1"/>
    </xf>
    <xf numFmtId="175" fontId="63" fillId="4" borderId="19" xfId="1" applyNumberFormat="1" applyFont="1" applyFill="1" applyBorder="1" applyAlignment="1">
      <alignment horizontal="center" vertical="center" shrinkToFit="1"/>
    </xf>
    <xf numFmtId="0" fontId="59" fillId="0" borderId="0" xfId="1" applyFont="1"/>
    <xf numFmtId="0" fontId="38" fillId="4" borderId="42" xfId="1" applyFont="1" applyFill="1" applyBorder="1" applyAlignment="1">
      <alignment horizontal="center" vertical="top"/>
    </xf>
    <xf numFmtId="0" fontId="38" fillId="4" borderId="52" xfId="1" applyFont="1" applyFill="1" applyBorder="1" applyAlignment="1">
      <alignment horizontal="center" vertical="top"/>
    </xf>
    <xf numFmtId="0" fontId="38" fillId="4" borderId="54" xfId="1" applyFont="1" applyFill="1" applyBorder="1" applyAlignment="1">
      <alignment horizontal="center" vertical="top"/>
    </xf>
    <xf numFmtId="0" fontId="38" fillId="0" borderId="0" xfId="1" applyFont="1" applyAlignment="1">
      <alignment horizontal="center" vertical="top"/>
    </xf>
    <xf numFmtId="0" fontId="31" fillId="4" borderId="33" xfId="1" applyFont="1" applyFill="1" applyBorder="1" applyAlignment="1">
      <alignment horizontal="center" vertical="center" wrapText="1"/>
    </xf>
    <xf numFmtId="0" fontId="31" fillId="4" borderId="34" xfId="1" applyFont="1" applyFill="1" applyBorder="1" applyAlignment="1">
      <alignment horizontal="center" vertical="center" wrapText="1"/>
    </xf>
    <xf numFmtId="0" fontId="31" fillId="4" borderId="37" xfId="1" applyFont="1" applyFill="1" applyBorder="1" applyAlignment="1">
      <alignment horizontal="center" vertical="center" wrapText="1"/>
    </xf>
    <xf numFmtId="1" fontId="26" fillId="0" borderId="38" xfId="1" applyNumberFormat="1" applyFont="1" applyBorder="1" applyAlignment="1" applyProtection="1">
      <alignment horizontal="center" vertical="center" shrinkToFit="1"/>
      <protection locked="0"/>
    </xf>
    <xf numFmtId="1" fontId="26" fillId="0" borderId="13" xfId="1" applyNumberFormat="1" applyFont="1" applyBorder="1" applyAlignment="1" applyProtection="1">
      <alignment horizontal="center" vertical="center" shrinkToFit="1"/>
      <protection locked="0"/>
    </xf>
    <xf numFmtId="1" fontId="26" fillId="0" borderId="19" xfId="1" applyNumberFormat="1" applyFont="1" applyBorder="1" applyAlignment="1" applyProtection="1">
      <alignment horizontal="center" vertical="center" shrinkToFit="1"/>
      <protection locked="0"/>
    </xf>
    <xf numFmtId="49" fontId="26" fillId="0" borderId="38" xfId="1" applyNumberFormat="1" applyFont="1" applyBorder="1" applyAlignment="1" applyProtection="1">
      <alignment horizontal="center" vertical="center" wrapText="1"/>
      <protection locked="0"/>
    </xf>
    <xf numFmtId="49" fontId="26" fillId="0" borderId="13" xfId="1" applyNumberFormat="1" applyFont="1" applyBorder="1" applyAlignment="1" applyProtection="1">
      <alignment horizontal="center" vertical="center" wrapText="1"/>
      <protection locked="0"/>
    </xf>
    <xf numFmtId="49" fontId="26" fillId="0" borderId="19" xfId="1" applyNumberFormat="1" applyFont="1" applyBorder="1" applyAlignment="1" applyProtection="1">
      <alignment horizontal="center" vertical="center" wrapText="1"/>
      <protection locked="0"/>
    </xf>
    <xf numFmtId="175" fontId="26" fillId="0" borderId="38" xfId="1" applyNumberFormat="1" applyFont="1" applyBorder="1" applyAlignment="1" applyProtection="1">
      <alignment horizontal="center" vertical="center"/>
      <protection locked="0"/>
    </xf>
    <xf numFmtId="175" fontId="26" fillId="0" borderId="13" xfId="1" applyNumberFormat="1" applyFont="1" applyBorder="1" applyAlignment="1" applyProtection="1">
      <alignment horizontal="center" vertical="center"/>
      <protection locked="0"/>
    </xf>
    <xf numFmtId="175" fontId="26" fillId="0" borderId="19" xfId="1" applyNumberFormat="1" applyFont="1" applyBorder="1" applyAlignment="1" applyProtection="1">
      <alignment horizontal="center" vertical="center"/>
      <protection locked="0"/>
    </xf>
    <xf numFmtId="175" fontId="26" fillId="0" borderId="42" xfId="1" applyNumberFormat="1" applyFont="1" applyBorder="1" applyAlignment="1">
      <alignment horizontal="center" vertical="center" shrinkToFit="1"/>
    </xf>
    <xf numFmtId="175" fontId="26" fillId="0" borderId="52" xfId="1" applyNumberFormat="1" applyFont="1" applyBorder="1" applyAlignment="1">
      <alignment horizontal="center" vertical="center" shrinkToFit="1"/>
    </xf>
    <xf numFmtId="175" fontId="26" fillId="0" borderId="54" xfId="1" applyNumberFormat="1" applyFont="1" applyBorder="1" applyAlignment="1">
      <alignment horizontal="center" vertical="center" shrinkToFit="1"/>
    </xf>
    <xf numFmtId="1" fontId="34" fillId="0" borderId="42" xfId="1" applyNumberFormat="1" applyFont="1" applyBorder="1" applyAlignment="1" applyProtection="1">
      <alignment horizontal="center" vertical="center" shrinkToFit="1"/>
      <protection locked="0"/>
    </xf>
    <xf numFmtId="1" fontId="34" fillId="0" borderId="52" xfId="1" applyNumberFormat="1" applyFont="1" applyBorder="1" applyAlignment="1" applyProtection="1">
      <alignment horizontal="center" vertical="center" shrinkToFit="1"/>
      <protection locked="0"/>
    </xf>
    <xf numFmtId="1" fontId="34" fillId="0" borderId="54" xfId="1" applyNumberFormat="1" applyFont="1" applyBorder="1" applyAlignment="1" applyProtection="1">
      <alignment horizontal="center" vertical="center" shrinkToFit="1"/>
      <protection locked="0"/>
    </xf>
    <xf numFmtId="49" fontId="34" fillId="0" borderId="52" xfId="1" applyNumberFormat="1" applyFont="1" applyBorder="1" applyAlignment="1" applyProtection="1">
      <alignment horizontal="center" vertical="center" wrapText="1"/>
      <protection locked="0"/>
    </xf>
    <xf numFmtId="49" fontId="34" fillId="0" borderId="54" xfId="1" applyNumberFormat="1" applyFont="1" applyBorder="1" applyAlignment="1" applyProtection="1">
      <alignment horizontal="center" vertical="center" wrapText="1"/>
      <protection locked="0"/>
    </xf>
    <xf numFmtId="1" fontId="26" fillId="0" borderId="42" xfId="1" applyNumberFormat="1" applyFont="1" applyBorder="1" applyAlignment="1" applyProtection="1">
      <alignment horizontal="center" vertical="center" shrinkToFit="1"/>
      <protection locked="0"/>
    </xf>
    <xf numFmtId="1" fontId="26" fillId="0" borderId="52" xfId="1" applyNumberFormat="1" applyFont="1" applyBorder="1" applyAlignment="1" applyProtection="1">
      <alignment horizontal="center" vertical="center" shrinkToFit="1"/>
      <protection locked="0"/>
    </xf>
    <xf numFmtId="1" fontId="26" fillId="0" borderId="54" xfId="1" applyNumberFormat="1" applyFont="1" applyBorder="1" applyAlignment="1" applyProtection="1">
      <alignment horizontal="center" vertical="center" shrinkToFit="1"/>
      <protection locked="0"/>
    </xf>
    <xf numFmtId="49" fontId="26" fillId="0" borderId="42" xfId="1" applyNumberFormat="1" applyFont="1" applyBorder="1" applyAlignment="1" applyProtection="1">
      <alignment horizontal="center" vertical="center" wrapText="1"/>
      <protection locked="0"/>
    </xf>
    <xf numFmtId="49" fontId="26" fillId="0" borderId="52" xfId="1" applyNumberFormat="1" applyFont="1" applyBorder="1" applyAlignment="1" applyProtection="1">
      <alignment horizontal="center" vertical="center" wrapText="1"/>
      <protection locked="0"/>
    </xf>
    <xf numFmtId="49" fontId="26" fillId="0" borderId="54" xfId="1" applyNumberFormat="1" applyFont="1" applyBorder="1" applyAlignment="1" applyProtection="1">
      <alignment horizontal="center" vertical="center" wrapText="1"/>
      <protection locked="0"/>
    </xf>
    <xf numFmtId="175" fontId="26" fillId="0" borderId="42" xfId="1" applyNumberFormat="1" applyFont="1" applyBorder="1" applyAlignment="1" applyProtection="1">
      <alignment horizontal="center" vertical="center"/>
      <protection locked="0"/>
    </xf>
    <xf numFmtId="175" fontId="26" fillId="0" borderId="52" xfId="1" applyNumberFormat="1" applyFont="1" applyBorder="1" applyAlignment="1" applyProtection="1">
      <alignment horizontal="center" vertical="center"/>
      <protection locked="0"/>
    </xf>
    <xf numFmtId="1" fontId="64" fillId="4" borderId="42" xfId="1" applyNumberFormat="1" applyFont="1" applyFill="1" applyBorder="1" applyAlignment="1">
      <alignment horizontal="center" vertical="center" shrinkToFit="1"/>
    </xf>
    <xf numFmtId="1" fontId="64" fillId="4" borderId="52" xfId="1" applyNumberFormat="1" applyFont="1" applyFill="1" applyBorder="1" applyAlignment="1">
      <alignment horizontal="center" vertical="center" shrinkToFit="1"/>
    </xf>
    <xf numFmtId="171" fontId="38" fillId="4" borderId="52" xfId="1" applyNumberFormat="1" applyFont="1" applyFill="1" applyBorder="1" applyAlignment="1">
      <alignment horizontal="center" vertical="center" shrinkToFit="1"/>
    </xf>
    <xf numFmtId="171" fontId="38" fillId="4" borderId="54" xfId="1" applyNumberFormat="1" applyFont="1" applyFill="1" applyBorder="1" applyAlignment="1">
      <alignment horizontal="center" vertical="center" shrinkToFit="1"/>
    </xf>
    <xf numFmtId="0" fontId="27" fillId="0" borderId="34" xfId="1" applyFont="1" applyBorder="1"/>
    <xf numFmtId="0" fontId="65" fillId="0" borderId="0" xfId="1" applyFont="1" applyAlignment="1">
      <alignment horizontal="center" vertical="center"/>
    </xf>
    <xf numFmtId="1" fontId="26" fillId="0" borderId="33" xfId="1" applyNumberFormat="1" applyFont="1" applyBorder="1" applyAlignment="1" applyProtection="1">
      <alignment horizontal="center" vertical="center" shrinkToFit="1"/>
      <protection locked="0"/>
    </xf>
    <xf numFmtId="1" fontId="26" fillId="0" borderId="34" xfId="1" applyNumberFormat="1" applyFont="1" applyBorder="1" applyAlignment="1" applyProtection="1">
      <alignment horizontal="center" vertical="center" shrinkToFit="1"/>
      <protection locked="0"/>
    </xf>
    <xf numFmtId="1" fontId="26" fillId="0" borderId="37" xfId="1" applyNumberFormat="1" applyFont="1" applyBorder="1" applyAlignment="1" applyProtection="1">
      <alignment horizontal="center" vertical="center" shrinkToFit="1"/>
      <protection locked="0"/>
    </xf>
    <xf numFmtId="49" fontId="26" fillId="0" borderId="33" xfId="1" applyNumberFormat="1" applyFont="1" applyBorder="1" applyAlignment="1" applyProtection="1">
      <alignment horizontal="center" vertical="center" wrapText="1"/>
      <protection locked="0"/>
    </xf>
    <xf numFmtId="49" fontId="26" fillId="0" borderId="34" xfId="1" applyNumberFormat="1" applyFont="1" applyBorder="1" applyAlignment="1" applyProtection="1">
      <alignment horizontal="center" vertical="center" wrapText="1"/>
      <protection locked="0"/>
    </xf>
    <xf numFmtId="49" fontId="26" fillId="0" borderId="37" xfId="1" applyNumberFormat="1" applyFont="1" applyBorder="1" applyAlignment="1" applyProtection="1">
      <alignment horizontal="center" vertical="center" wrapText="1"/>
      <protection locked="0"/>
    </xf>
    <xf numFmtId="175" fontId="26" fillId="0" borderId="33" xfId="1" applyNumberFormat="1" applyFont="1" applyBorder="1" applyAlignment="1" applyProtection="1">
      <alignment horizontal="center" vertical="center"/>
      <protection locked="0"/>
    </xf>
    <xf numFmtId="175" fontId="26" fillId="0" borderId="34" xfId="1" applyNumberFormat="1" applyFont="1" applyBorder="1" applyAlignment="1" applyProtection="1">
      <alignment horizontal="center" vertical="center"/>
      <protection locked="0"/>
    </xf>
    <xf numFmtId="0" fontId="34" fillId="0" borderId="42" xfId="1" applyFont="1" applyBorder="1" applyAlignment="1" applyProtection="1">
      <alignment horizontal="center" vertical="center"/>
      <protection locked="0"/>
    </xf>
    <xf numFmtId="0" fontId="34" fillId="0" borderId="52" xfId="1" applyFont="1" applyBorder="1" applyAlignment="1" applyProtection="1">
      <alignment horizontal="center" vertical="center" wrapText="1"/>
      <protection locked="0"/>
    </xf>
    <xf numFmtId="0" fontId="34" fillId="0" borderId="54" xfId="1" applyFont="1" applyBorder="1" applyAlignment="1" applyProtection="1">
      <alignment horizontal="center" vertical="center" wrapText="1"/>
      <protection locked="0"/>
    </xf>
    <xf numFmtId="0" fontId="26" fillId="0" borderId="38" xfId="1" applyFont="1" applyBorder="1" applyAlignment="1" applyProtection="1">
      <alignment horizontal="center" vertical="center" wrapText="1"/>
      <protection locked="0"/>
    </xf>
    <xf numFmtId="0" fontId="26" fillId="0" borderId="13" xfId="1" applyFont="1" applyBorder="1" applyAlignment="1" applyProtection="1">
      <alignment horizontal="center" vertical="center" wrapText="1"/>
      <protection locked="0"/>
    </xf>
    <xf numFmtId="0" fontId="26" fillId="0" borderId="19" xfId="1" applyFont="1" applyBorder="1" applyAlignment="1" applyProtection="1">
      <alignment horizontal="center" vertical="center" wrapText="1"/>
      <protection locked="0"/>
    </xf>
    <xf numFmtId="0" fontId="26" fillId="0" borderId="42" xfId="1" applyFont="1" applyBorder="1" applyAlignment="1" applyProtection="1">
      <alignment horizontal="center" vertical="center"/>
      <protection locked="0"/>
    </xf>
    <xf numFmtId="0" fontId="26" fillId="0" borderId="52" xfId="1" applyFont="1" applyBorder="1" applyAlignment="1" applyProtection="1">
      <alignment horizontal="center" vertical="center"/>
      <protection locked="0"/>
    </xf>
    <xf numFmtId="0" fontId="26" fillId="0" borderId="54" xfId="1" applyFont="1" applyBorder="1" applyAlignment="1" applyProtection="1">
      <alignment horizontal="center" vertical="center"/>
      <protection locked="0"/>
    </xf>
    <xf numFmtId="175" fontId="26" fillId="0" borderId="42" xfId="1" applyNumberFormat="1" applyFont="1" applyBorder="1" applyAlignment="1" applyProtection="1">
      <alignment horizontal="center" vertical="center" shrinkToFit="1"/>
      <protection locked="0"/>
    </xf>
    <xf numFmtId="175" fontId="26" fillId="0" borderId="52" xfId="1" applyNumberFormat="1" applyFont="1" applyBorder="1" applyAlignment="1" applyProtection="1">
      <alignment horizontal="center" vertical="center" shrinkToFit="1"/>
      <protection locked="0"/>
    </xf>
    <xf numFmtId="175" fontId="26" fillId="0" borderId="54" xfId="1" applyNumberFormat="1" applyFont="1" applyBorder="1" applyAlignment="1" applyProtection="1">
      <alignment horizontal="center" vertical="center" shrinkToFit="1"/>
      <protection locked="0"/>
    </xf>
    <xf numFmtId="0" fontId="26" fillId="0" borderId="42" xfId="1" applyFont="1" applyBorder="1" applyAlignment="1" applyProtection="1">
      <alignment horizontal="center" vertical="center" wrapText="1"/>
      <protection locked="0"/>
    </xf>
    <xf numFmtId="0" fontId="26" fillId="0" borderId="52" xfId="1" applyFont="1" applyBorder="1" applyAlignment="1" applyProtection="1">
      <alignment horizontal="center" vertical="center" wrapText="1"/>
      <protection locked="0"/>
    </xf>
    <xf numFmtId="0" fontId="26" fillId="0" borderId="54" xfId="1" applyFont="1" applyBorder="1" applyAlignment="1" applyProtection="1">
      <alignment horizontal="center" vertical="center" wrapText="1"/>
      <protection locked="0"/>
    </xf>
    <xf numFmtId="0" fontId="26" fillId="0" borderId="38" xfId="1" applyFont="1" applyBorder="1" applyAlignment="1" applyProtection="1">
      <alignment horizontal="center" vertical="center"/>
      <protection locked="0"/>
    </xf>
    <xf numFmtId="0" fontId="26" fillId="0" borderId="13" xfId="1" applyFont="1" applyBorder="1" applyAlignment="1" applyProtection="1">
      <alignment horizontal="center" vertical="center"/>
      <protection locked="0"/>
    </xf>
    <xf numFmtId="0" fontId="26" fillId="0" borderId="19" xfId="1" applyFont="1" applyBorder="1" applyAlignment="1" applyProtection="1">
      <alignment horizontal="center" vertical="center"/>
      <protection locked="0"/>
    </xf>
    <xf numFmtId="175" fontId="26" fillId="0" borderId="38" xfId="1" applyNumberFormat="1" applyFont="1" applyBorder="1" applyAlignment="1" applyProtection="1">
      <alignment horizontal="center" vertical="center" shrinkToFit="1"/>
      <protection locked="0"/>
    </xf>
    <xf numFmtId="175" fontId="26" fillId="0" borderId="13" xfId="1" applyNumberFormat="1" applyFont="1" applyBorder="1" applyAlignment="1" applyProtection="1">
      <alignment horizontal="center" vertical="center" shrinkToFit="1"/>
      <protection locked="0"/>
    </xf>
    <xf numFmtId="175" fontId="26" fillId="0" borderId="19" xfId="1" applyNumberFormat="1" applyFont="1" applyBorder="1" applyAlignment="1" applyProtection="1">
      <alignment horizontal="center" vertical="center" shrinkToFit="1"/>
      <protection locked="0"/>
    </xf>
    <xf numFmtId="0" fontId="26" fillId="0" borderId="33" xfId="1" applyFont="1" applyBorder="1" applyAlignment="1" applyProtection="1">
      <alignment horizontal="center" vertical="center" wrapText="1"/>
      <protection locked="0"/>
    </xf>
    <xf numFmtId="0" fontId="26" fillId="0" borderId="34" xfId="1" applyFont="1" applyBorder="1" applyAlignment="1" applyProtection="1">
      <alignment horizontal="center" vertical="center" wrapText="1"/>
      <protection locked="0"/>
    </xf>
    <xf numFmtId="0" fontId="26" fillId="0" borderId="37" xfId="1" applyFont="1" applyBorder="1" applyAlignment="1" applyProtection="1">
      <alignment horizontal="center" vertical="center" wrapText="1"/>
      <protection locked="0"/>
    </xf>
    <xf numFmtId="1" fontId="38" fillId="4" borderId="42" xfId="1" applyNumberFormat="1" applyFont="1" applyFill="1" applyBorder="1" applyAlignment="1">
      <alignment horizontal="center" vertical="center" shrinkToFit="1"/>
    </xf>
    <xf numFmtId="1" fontId="38" fillId="4" borderId="52" xfId="1" applyNumberFormat="1" applyFont="1" applyFill="1" applyBorder="1" applyAlignment="1">
      <alignment horizontal="center" vertical="center" shrinkToFit="1"/>
    </xf>
    <xf numFmtId="1" fontId="38" fillId="4" borderId="54" xfId="1" applyNumberFormat="1" applyFont="1" applyFill="1" applyBorder="1" applyAlignment="1">
      <alignment horizontal="center" vertical="center" shrinkToFit="1"/>
    </xf>
    <xf numFmtId="0" fontId="38" fillId="4" borderId="54" xfId="1" applyFont="1" applyFill="1" applyBorder="1" applyAlignment="1">
      <alignment horizontal="center" vertical="center" shrinkToFit="1"/>
    </xf>
    <xf numFmtId="0" fontId="26" fillId="0" borderId="33" xfId="1" applyFont="1" applyBorder="1" applyAlignment="1" applyProtection="1">
      <alignment horizontal="center" vertical="center"/>
      <protection locked="0"/>
    </xf>
    <xf numFmtId="0" fontId="26" fillId="0" borderId="34" xfId="1" applyFont="1" applyBorder="1" applyAlignment="1" applyProtection="1">
      <alignment horizontal="center" vertical="center"/>
      <protection locked="0"/>
    </xf>
    <xf numFmtId="0" fontId="26" fillId="0" borderId="37" xfId="1" applyFont="1" applyBorder="1" applyAlignment="1" applyProtection="1">
      <alignment horizontal="center" vertical="center"/>
      <protection locked="0"/>
    </xf>
    <xf numFmtId="175" fontId="26" fillId="0" borderId="33" xfId="1" applyNumberFormat="1" applyFont="1" applyBorder="1" applyAlignment="1" applyProtection="1">
      <alignment horizontal="center" vertical="center" shrinkToFit="1"/>
      <protection locked="0"/>
    </xf>
    <xf numFmtId="175" fontId="26" fillId="0" borderId="34" xfId="1" applyNumberFormat="1" applyFont="1" applyBorder="1" applyAlignment="1" applyProtection="1">
      <alignment horizontal="center" vertical="center" shrinkToFit="1"/>
      <protection locked="0"/>
    </xf>
    <xf numFmtId="175" fontId="26" fillId="0" borderId="37" xfId="1" applyNumberFormat="1" applyFont="1" applyBorder="1" applyAlignment="1" applyProtection="1">
      <alignment horizontal="center" vertical="center" shrinkToFit="1"/>
      <protection locked="0"/>
    </xf>
    <xf numFmtId="49" fontId="26" fillId="0" borderId="33" xfId="1" applyNumberFormat="1" applyFont="1" applyBorder="1" applyAlignment="1" applyProtection="1">
      <alignment horizontal="center" vertical="center" wrapText="1" shrinkToFit="1"/>
      <protection locked="0"/>
    </xf>
    <xf numFmtId="49" fontId="26" fillId="0" borderId="34" xfId="1" applyNumberFormat="1" applyFont="1" applyBorder="1" applyAlignment="1" applyProtection="1">
      <alignment horizontal="center" vertical="center" wrapText="1" shrinkToFit="1"/>
      <protection locked="0"/>
    </xf>
    <xf numFmtId="49" fontId="26" fillId="0" borderId="37" xfId="1" applyNumberFormat="1" applyFont="1" applyBorder="1" applyAlignment="1" applyProtection="1">
      <alignment horizontal="center" vertical="center" wrapText="1" shrinkToFit="1"/>
      <protection locked="0"/>
    </xf>
    <xf numFmtId="49" fontId="38" fillId="4" borderId="52" xfId="1" applyNumberFormat="1" applyFont="1" applyFill="1" applyBorder="1" applyAlignment="1">
      <alignment horizontal="center" vertical="center" shrinkToFit="1"/>
    </xf>
    <xf numFmtId="49" fontId="38" fillId="4" borderId="54" xfId="1" applyNumberFormat="1" applyFont="1" applyFill="1" applyBorder="1" applyAlignment="1">
      <alignment horizontal="center" vertical="center" shrinkToFit="1"/>
    </xf>
    <xf numFmtId="49" fontId="34" fillId="0" borderId="42" xfId="1" applyNumberFormat="1" applyFont="1" applyBorder="1" applyAlignment="1" applyProtection="1">
      <alignment horizontal="center" vertical="center" wrapText="1" shrinkToFit="1"/>
      <protection locked="0"/>
    </xf>
    <xf numFmtId="49" fontId="34" fillId="0" borderId="52" xfId="1" applyNumberFormat="1" applyFont="1" applyBorder="1" applyAlignment="1" applyProtection="1">
      <alignment horizontal="center" vertical="center" wrapText="1" shrinkToFit="1"/>
      <protection locked="0"/>
    </xf>
    <xf numFmtId="49" fontId="34" fillId="0" borderId="54" xfId="1" applyNumberFormat="1" applyFont="1" applyBorder="1" applyAlignment="1" applyProtection="1">
      <alignment horizontal="center" vertical="center" wrapText="1" shrinkToFit="1"/>
      <protection locked="0"/>
    </xf>
    <xf numFmtId="49" fontId="26" fillId="0" borderId="38" xfId="1" applyNumberFormat="1" applyFont="1" applyBorder="1" applyAlignment="1" applyProtection="1">
      <alignment horizontal="center" vertical="center" wrapText="1" shrinkToFit="1"/>
      <protection locked="0"/>
    </xf>
    <xf numFmtId="49" fontId="26" fillId="0" borderId="13" xfId="1" applyNumberFormat="1" applyFont="1" applyBorder="1" applyAlignment="1" applyProtection="1">
      <alignment horizontal="center" vertical="center" wrapText="1" shrinkToFit="1"/>
      <protection locked="0"/>
    </xf>
    <xf numFmtId="49" fontId="26" fillId="0" borderId="19" xfId="1" applyNumberFormat="1" applyFont="1" applyBorder="1" applyAlignment="1" applyProtection="1">
      <alignment horizontal="center" vertical="center" wrapText="1" shrinkToFit="1"/>
      <protection locked="0"/>
    </xf>
    <xf numFmtId="0" fontId="31" fillId="4" borderId="41" xfId="1" applyFont="1" applyFill="1" applyBorder="1" applyAlignment="1">
      <alignment horizontal="center" vertical="center" wrapText="1"/>
    </xf>
    <xf numFmtId="0" fontId="31" fillId="4" borderId="42" xfId="1" applyFont="1" applyFill="1" applyBorder="1" applyAlignment="1">
      <alignment horizontal="center" vertical="center" wrapText="1"/>
    </xf>
    <xf numFmtId="0" fontId="31" fillId="4" borderId="52" xfId="1" applyFont="1" applyFill="1" applyBorder="1" applyAlignment="1">
      <alignment horizontal="center" vertical="center" wrapText="1"/>
    </xf>
    <xf numFmtId="0" fontId="31" fillId="4" borderId="54" xfId="1" applyFont="1" applyFill="1" applyBorder="1" applyAlignment="1">
      <alignment horizontal="center" vertical="center" wrapText="1"/>
    </xf>
    <xf numFmtId="177" fontId="26" fillId="0" borderId="42" xfId="1" applyNumberFormat="1" applyFont="1" applyBorder="1" applyAlignment="1" applyProtection="1">
      <alignment horizontal="center" vertical="center" wrapText="1"/>
      <protection locked="0"/>
    </xf>
    <xf numFmtId="177" fontId="26" fillId="0" borderId="52" xfId="1" applyNumberFormat="1" applyFont="1" applyBorder="1" applyAlignment="1" applyProtection="1">
      <alignment horizontal="center" vertical="center" wrapText="1"/>
      <protection locked="0"/>
    </xf>
    <xf numFmtId="177" fontId="26" fillId="0" borderId="54" xfId="1" applyNumberFormat="1" applyFont="1" applyBorder="1" applyAlignment="1" applyProtection="1">
      <alignment horizontal="center" vertical="center" wrapText="1"/>
      <protection locked="0"/>
    </xf>
    <xf numFmtId="0" fontId="34" fillId="0" borderId="42" xfId="1" applyFont="1" applyBorder="1" applyAlignment="1" applyProtection="1">
      <alignment horizontal="center" vertical="center" wrapText="1"/>
      <protection locked="0"/>
    </xf>
    <xf numFmtId="49" fontId="21" fillId="0" borderId="52" xfId="1" applyNumberFormat="1" applyFont="1" applyBorder="1" applyAlignment="1" applyProtection="1">
      <alignment horizontal="center" vertical="center" wrapText="1" shrinkToFit="1"/>
      <protection locked="0"/>
    </xf>
    <xf numFmtId="176" fontId="26" fillId="0" borderId="38" xfId="1" applyNumberFormat="1" applyFont="1" applyBorder="1" applyAlignment="1" applyProtection="1">
      <alignment horizontal="center" vertical="center" wrapText="1"/>
      <protection locked="0"/>
    </xf>
    <xf numFmtId="176" fontId="26" fillId="0" borderId="13" xfId="1" applyNumberFormat="1" applyFont="1" applyBorder="1" applyAlignment="1" applyProtection="1">
      <alignment horizontal="center" vertical="center" wrapText="1"/>
      <protection locked="0"/>
    </xf>
    <xf numFmtId="176" fontId="26" fillId="0" borderId="19" xfId="1" applyNumberFormat="1" applyFont="1" applyBorder="1" applyAlignment="1" applyProtection="1">
      <alignment horizontal="center" vertical="center" wrapText="1"/>
      <protection locked="0"/>
    </xf>
    <xf numFmtId="177" fontId="26" fillId="0" borderId="38" xfId="1" applyNumberFormat="1" applyFont="1" applyBorder="1" applyAlignment="1" applyProtection="1">
      <alignment horizontal="center" vertical="center" wrapText="1"/>
      <protection locked="0"/>
    </xf>
    <xf numFmtId="177" fontId="26" fillId="0" borderId="13" xfId="1" applyNumberFormat="1" applyFont="1" applyBorder="1" applyAlignment="1" applyProtection="1">
      <alignment horizontal="center" vertical="center" wrapText="1"/>
      <protection locked="0"/>
    </xf>
    <xf numFmtId="177" fontId="26" fillId="0" borderId="19" xfId="1" applyNumberFormat="1" applyFont="1" applyBorder="1" applyAlignment="1" applyProtection="1">
      <alignment horizontal="center" vertical="center" wrapText="1"/>
      <protection locked="0"/>
    </xf>
    <xf numFmtId="14" fontId="67" fillId="0" borderId="0" xfId="1" applyNumberFormat="1" applyFont="1"/>
    <xf numFmtId="0" fontId="39" fillId="0" borderId="33" xfId="1" applyFont="1" applyBorder="1" applyAlignment="1">
      <alignment horizontal="center"/>
    </xf>
    <xf numFmtId="0" fontId="39" fillId="0" borderId="34" xfId="1" applyFont="1" applyBorder="1" applyAlignment="1">
      <alignment horizontal="center"/>
    </xf>
    <xf numFmtId="0" fontId="39" fillId="0" borderId="37" xfId="1" applyFont="1" applyBorder="1" applyAlignment="1">
      <alignment horizontal="center"/>
    </xf>
    <xf numFmtId="0" fontId="39" fillId="0" borderId="38" xfId="1" applyFont="1" applyBorder="1" applyAlignment="1">
      <alignment horizontal="center"/>
    </xf>
    <xf numFmtId="0" fontId="39" fillId="0" borderId="13" xfId="1" applyFont="1" applyBorder="1" applyAlignment="1">
      <alignment horizontal="center"/>
    </xf>
    <xf numFmtId="0" fontId="39" fillId="0" borderId="19" xfId="1" applyFont="1" applyBorder="1" applyAlignment="1">
      <alignment horizontal="center"/>
    </xf>
    <xf numFmtId="0" fontId="42" fillId="0" borderId="0" xfId="1" applyFont="1" applyAlignment="1">
      <alignment horizontal="justify" vertical="top" wrapText="1"/>
    </xf>
    <xf numFmtId="0" fontId="5" fillId="0" borderId="0" xfId="1" applyFont="1" applyAlignment="1">
      <alignment horizontal="center" vertical="center"/>
    </xf>
    <xf numFmtId="0" fontId="26" fillId="0" borderId="0" xfId="1" applyFont="1" applyAlignment="1" applyProtection="1">
      <alignment horizontal="center" vertical="center"/>
      <protection locked="0"/>
    </xf>
    <xf numFmtId="168" fontId="26" fillId="0" borderId="0" xfId="1" applyNumberFormat="1" applyFont="1" applyAlignment="1" applyProtection="1">
      <alignment horizontal="center" vertical="center" wrapText="1"/>
      <protection locked="0"/>
    </xf>
    <xf numFmtId="0" fontId="5" fillId="0" borderId="0" xfId="0" applyFont="1" applyAlignment="1">
      <alignment horizontal="center" vertical="center" wrapText="1"/>
    </xf>
    <xf numFmtId="0" fontId="44" fillId="0" borderId="0" xfId="0" applyFont="1" applyAlignment="1">
      <alignment horizontal="center" vertical="center"/>
    </xf>
    <xf numFmtId="0" fontId="9" fillId="0" borderId="33" xfId="0" applyFont="1" applyBorder="1" applyAlignment="1">
      <alignment horizontal="left" vertical="center"/>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9" fillId="0" borderId="37" xfId="0" applyFont="1" applyBorder="1" applyAlignment="1">
      <alignment horizontal="left" vertical="center" wrapText="1"/>
    </xf>
    <xf numFmtId="0" fontId="12" fillId="0" borderId="40" xfId="0" applyFont="1" applyBorder="1" applyAlignment="1" applyProtection="1">
      <alignment horizontal="center" vertical="center"/>
      <protection locked="0"/>
    </xf>
    <xf numFmtId="0" fontId="9" fillId="0" borderId="40" xfId="0" applyFont="1" applyBorder="1" applyAlignment="1">
      <alignment horizontal="left" vertical="center" wrapText="1"/>
    </xf>
    <xf numFmtId="0" fontId="9" fillId="0" borderId="0" xfId="0" applyFont="1" applyAlignment="1">
      <alignment horizontal="left" vertical="center" wrapText="1"/>
    </xf>
    <xf numFmtId="0" fontId="12" fillId="0" borderId="0" xfId="0" applyFont="1" applyAlignment="1" applyProtection="1">
      <alignment horizontal="center" vertical="center" wrapText="1"/>
      <protection locked="0"/>
    </xf>
    <xf numFmtId="0" fontId="9" fillId="0" borderId="0" xfId="0" applyFont="1" applyAlignment="1">
      <alignment horizontal="center" vertical="center" wrapText="1"/>
    </xf>
    <xf numFmtId="1" fontId="12" fillId="0" borderId="0" xfId="0" applyNumberFormat="1" applyFont="1" applyAlignment="1" applyProtection="1">
      <alignment horizontal="center" vertical="center" wrapText="1"/>
      <protection locked="0"/>
    </xf>
    <xf numFmtId="1" fontId="12" fillId="0" borderId="53" xfId="0" applyNumberFormat="1" applyFont="1" applyBorder="1" applyAlignment="1" applyProtection="1">
      <alignment horizontal="center" vertical="center" wrapText="1"/>
      <protection locked="0"/>
    </xf>
    <xf numFmtId="49" fontId="21" fillId="0" borderId="40" xfId="0" applyNumberFormat="1" applyFont="1" applyBorder="1" applyAlignment="1" applyProtection="1">
      <alignment horizontal="center" vertical="center" wrapText="1"/>
      <protection locked="0"/>
    </xf>
    <xf numFmtId="49" fontId="21" fillId="0" borderId="53" xfId="0" applyNumberFormat="1" applyFont="1" applyBorder="1" applyAlignment="1" applyProtection="1">
      <alignment horizontal="center" vertical="center" wrapText="1"/>
      <protection locked="0"/>
    </xf>
    <xf numFmtId="170" fontId="12" fillId="0" borderId="0" xfId="0" applyNumberFormat="1" applyFont="1" applyAlignment="1" applyProtection="1">
      <alignment horizontal="center" vertical="center"/>
      <protection locked="0"/>
    </xf>
    <xf numFmtId="170" fontId="12" fillId="0" borderId="53" xfId="0" applyNumberFormat="1" applyFont="1" applyBorder="1" applyAlignment="1" applyProtection="1">
      <alignment horizontal="center" vertical="center"/>
      <protection locked="0"/>
    </xf>
    <xf numFmtId="0" fontId="9" fillId="0" borderId="37" xfId="0" applyFont="1" applyBorder="1" applyAlignment="1">
      <alignment horizontal="left" vertical="center"/>
    </xf>
    <xf numFmtId="168" fontId="45" fillId="2" borderId="40" xfId="0" applyNumberFormat="1" applyFont="1" applyFill="1" applyBorder="1" applyAlignment="1">
      <alignment horizontal="center" vertical="top" wrapText="1"/>
    </xf>
    <xf numFmtId="168" fontId="45" fillId="2" borderId="0" xfId="0" applyNumberFormat="1" applyFont="1" applyFill="1" applyAlignment="1">
      <alignment horizontal="center" vertical="top" wrapText="1"/>
    </xf>
    <xf numFmtId="168" fontId="45" fillId="2" borderId="53" xfId="0" applyNumberFormat="1" applyFont="1" applyFill="1" applyBorder="1" applyAlignment="1">
      <alignment horizontal="center" vertical="top" wrapText="1"/>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7" xfId="0" applyFont="1" applyBorder="1" applyAlignment="1">
      <alignment horizontal="left" vertical="center"/>
    </xf>
    <xf numFmtId="0" fontId="21" fillId="0" borderId="38"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34" fillId="0" borderId="38" xfId="0" applyFont="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26" fillId="0" borderId="13" xfId="0" applyFont="1" applyBorder="1" applyAlignment="1">
      <alignment horizontal="center" vertical="center"/>
    </xf>
    <xf numFmtId="0" fontId="12" fillId="0" borderId="38" xfId="0" applyFont="1" applyBorder="1" applyAlignment="1">
      <alignment horizontal="center" vertical="center"/>
    </xf>
    <xf numFmtId="0" fontId="12" fillId="0" borderId="13" xfId="0" applyFont="1" applyBorder="1" applyAlignment="1">
      <alignment horizontal="center" vertical="center"/>
    </xf>
    <xf numFmtId="0" fontId="12" fillId="0" borderId="19" xfId="0" applyFont="1" applyBorder="1" applyAlignment="1">
      <alignment horizontal="center" vertical="center"/>
    </xf>
    <xf numFmtId="0" fontId="5" fillId="0" borderId="33" xfId="0" applyFont="1" applyBorder="1" applyAlignment="1">
      <alignment horizontal="left" vertical="top"/>
    </xf>
    <xf numFmtId="0" fontId="5" fillId="0" borderId="34" xfId="0" applyFont="1" applyBorder="1" applyAlignment="1">
      <alignment horizontal="left" vertical="top"/>
    </xf>
    <xf numFmtId="0" fontId="5" fillId="0" borderId="37" xfId="0" applyFont="1" applyBorder="1" applyAlignment="1">
      <alignment horizontal="left" vertical="top"/>
    </xf>
    <xf numFmtId="172" fontId="12" fillId="0" borderId="9" xfId="0" applyNumberFormat="1" applyFont="1" applyBorder="1" applyAlignment="1">
      <alignment horizontal="center" vertical="center"/>
    </xf>
    <xf numFmtId="172" fontId="12" fillId="0" borderId="0" xfId="0" applyNumberFormat="1" applyFont="1" applyAlignment="1">
      <alignment horizontal="center" vertical="center"/>
    </xf>
    <xf numFmtId="172" fontId="12" fillId="0" borderId="10" xfId="0" applyNumberFormat="1" applyFont="1" applyBorder="1" applyAlignment="1">
      <alignment horizontal="center" vertical="center"/>
    </xf>
    <xf numFmtId="0" fontId="12" fillId="0" borderId="40" xfId="0" applyFont="1" applyBorder="1" applyAlignment="1">
      <alignment horizontal="center" vertical="center"/>
    </xf>
    <xf numFmtId="171" fontId="12" fillId="0" borderId="40" xfId="0" applyNumberFormat="1" applyFont="1" applyBorder="1" applyAlignment="1">
      <alignment horizontal="center" vertical="center"/>
    </xf>
    <xf numFmtId="171" fontId="12" fillId="0" borderId="0" xfId="0" applyNumberFormat="1" applyFont="1" applyAlignment="1">
      <alignment horizontal="center" vertical="center"/>
    </xf>
    <xf numFmtId="0" fontId="5" fillId="0" borderId="9" xfId="0" applyFont="1" applyBorder="1" applyAlignment="1">
      <alignment horizontal="center" vertical="center"/>
    </xf>
    <xf numFmtId="168" fontId="12" fillId="0" borderId="10" xfId="0" applyNumberFormat="1" applyFont="1" applyBorder="1" applyAlignment="1" applyProtection="1">
      <alignment horizontal="center" vertical="center" wrapText="1"/>
      <protection locked="0"/>
    </xf>
    <xf numFmtId="0" fontId="4" fillId="9" borderId="72" xfId="0" applyFont="1" applyFill="1" applyBorder="1" applyAlignment="1">
      <alignment horizontal="left" vertical="center"/>
    </xf>
    <xf numFmtId="0" fontId="4" fillId="9" borderId="73" xfId="0" applyFont="1" applyFill="1" applyBorder="1" applyAlignment="1">
      <alignment horizontal="left" vertical="center"/>
    </xf>
    <xf numFmtId="0" fontId="4" fillId="9" borderId="74" xfId="0" applyFont="1" applyFill="1" applyBorder="1" applyAlignment="1">
      <alignment horizontal="lef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9" fillId="0" borderId="0" xfId="0" applyFont="1" applyAlignment="1">
      <alignment horizontal="left" vertical="top" wrapText="1"/>
    </xf>
    <xf numFmtId="0" fontId="9" fillId="0" borderId="34" xfId="0" applyFont="1" applyBorder="1" applyAlignment="1">
      <alignment horizontal="justify" vertical="justify" wrapText="1"/>
    </xf>
    <xf numFmtId="0" fontId="9" fillId="0" borderId="0" xfId="0" applyFont="1" applyAlignment="1">
      <alignment horizontal="center" vertical="center"/>
    </xf>
    <xf numFmtId="0" fontId="9" fillId="0" borderId="0" xfId="0" applyFont="1" applyAlignment="1">
      <alignment horizontal="justify" vertical="center"/>
    </xf>
    <xf numFmtId="0" fontId="51" fillId="0" borderId="0" xfId="0" applyFont="1" applyAlignment="1">
      <alignment horizontal="center" vertical="center"/>
    </xf>
    <xf numFmtId="0" fontId="49" fillId="0" borderId="0" xfId="0" applyFont="1" applyAlignment="1">
      <alignment horizontal="justify" vertical="center"/>
    </xf>
    <xf numFmtId="0" fontId="39" fillId="0" borderId="0" xfId="1" applyFont="1" applyAlignment="1">
      <alignment horizontal="center"/>
    </xf>
    <xf numFmtId="0" fontId="10" fillId="0" borderId="0" xfId="1" applyFont="1" applyAlignment="1">
      <alignment horizontal="center"/>
    </xf>
    <xf numFmtId="0" fontId="48" fillId="0" borderId="0" xfId="0" applyFont="1" applyAlignment="1">
      <alignment horizontal="justify" vertical="center"/>
    </xf>
    <xf numFmtId="0" fontId="49" fillId="0" borderId="0" xfId="0" applyFont="1" applyAlignment="1">
      <alignment horizontal="center" vertical="center"/>
    </xf>
    <xf numFmtId="0" fontId="9" fillId="0" borderId="42"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2" xfId="0" applyFont="1" applyBorder="1" applyAlignment="1">
      <alignment horizontal="center" vertical="center"/>
    </xf>
    <xf numFmtId="0" fontId="9" fillId="0" borderId="54" xfId="0" applyFont="1" applyBorder="1" applyAlignment="1">
      <alignment horizontal="center" vertical="center"/>
    </xf>
    <xf numFmtId="0" fontId="9" fillId="0" borderId="54" xfId="0" applyFont="1" applyBorder="1" applyAlignment="1">
      <alignment horizontal="center" vertical="center" wrapText="1"/>
    </xf>
    <xf numFmtId="173" fontId="12" fillId="0" borderId="38" xfId="0" applyNumberFormat="1" applyFont="1" applyBorder="1" applyAlignment="1" applyProtection="1">
      <alignment horizontal="center" vertical="center"/>
      <protection locked="0"/>
    </xf>
    <xf numFmtId="173" fontId="12" fillId="0" borderId="13" xfId="0" applyNumberFormat="1" applyFont="1" applyBorder="1" applyAlignment="1" applyProtection="1">
      <alignment horizontal="center" vertical="center"/>
      <protection locked="0"/>
    </xf>
    <xf numFmtId="174" fontId="12" fillId="0" borderId="38" xfId="0" applyNumberFormat="1" applyFont="1" applyBorder="1" applyAlignment="1" applyProtection="1">
      <alignment horizontal="center" vertical="center"/>
      <protection locked="0"/>
    </xf>
    <xf numFmtId="174" fontId="12" fillId="0" borderId="13" xfId="0" applyNumberFormat="1" applyFont="1" applyBorder="1" applyAlignment="1" applyProtection="1">
      <alignment horizontal="center" vertical="center"/>
      <protection locked="0"/>
    </xf>
    <xf numFmtId="0" fontId="5" fillId="0" borderId="38"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Alignment="1">
      <alignment horizontal="left" vertical="center"/>
    </xf>
    <xf numFmtId="1" fontId="21" fillId="0" borderId="13" xfId="0" applyNumberFormat="1" applyFont="1" applyBorder="1" applyAlignment="1" applyProtection="1">
      <alignment horizontal="center" vertical="center"/>
      <protection locked="0"/>
    </xf>
    <xf numFmtId="1" fontId="21" fillId="0" borderId="19" xfId="0" applyNumberFormat="1" applyFont="1" applyBorder="1" applyAlignment="1" applyProtection="1">
      <alignment horizontal="center" vertical="center"/>
      <protection locked="0"/>
    </xf>
    <xf numFmtId="0" fontId="9" fillId="0" borderId="33" xfId="0" applyFont="1" applyBorder="1" applyAlignment="1">
      <alignment horizontal="center" vertical="center"/>
    </xf>
    <xf numFmtId="0" fontId="9" fillId="0" borderId="34" xfId="0" applyFont="1" applyBorder="1" applyAlignment="1">
      <alignment horizontal="center" vertical="center"/>
    </xf>
    <xf numFmtId="172" fontId="21" fillId="0" borderId="33" xfId="0" applyNumberFormat="1" applyFont="1" applyBorder="1" applyAlignment="1" applyProtection="1">
      <alignment horizontal="center" vertical="center"/>
      <protection locked="0"/>
    </xf>
    <xf numFmtId="172" fontId="21" fillId="0" borderId="34" xfId="0" applyNumberFormat="1" applyFont="1" applyBorder="1" applyAlignment="1" applyProtection="1">
      <alignment horizontal="center" vertical="center"/>
      <protection locked="0"/>
    </xf>
    <xf numFmtId="172" fontId="21" fillId="0" borderId="37" xfId="0" applyNumberFormat="1" applyFont="1" applyBorder="1" applyAlignment="1" applyProtection="1">
      <alignment horizontal="center" vertical="center"/>
      <protection locked="0"/>
    </xf>
    <xf numFmtId="0" fontId="21" fillId="0" borderId="34"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1" fontId="21" fillId="0" borderId="34" xfId="0" applyNumberFormat="1" applyFont="1" applyBorder="1" applyAlignment="1" applyProtection="1">
      <alignment horizontal="center" vertical="center"/>
      <protection locked="0"/>
    </xf>
    <xf numFmtId="1" fontId="21" fillId="0" borderId="37" xfId="0" applyNumberFormat="1" applyFont="1" applyBorder="1" applyAlignment="1" applyProtection="1">
      <alignment horizontal="center" vertical="center"/>
      <protection locked="0"/>
    </xf>
    <xf numFmtId="0" fontId="9" fillId="0" borderId="38" xfId="0" applyFont="1" applyBorder="1" applyAlignment="1">
      <alignment horizontal="center" vertical="center"/>
    </xf>
    <xf numFmtId="0" fontId="9" fillId="0" borderId="13" xfId="0" applyFont="1" applyBorder="1" applyAlignment="1">
      <alignment horizontal="center" vertical="center"/>
    </xf>
    <xf numFmtId="172" fontId="21" fillId="0" borderId="38" xfId="0" applyNumberFormat="1" applyFont="1" applyBorder="1" applyAlignment="1" applyProtection="1">
      <alignment horizontal="center" vertical="center"/>
      <protection locked="0"/>
    </xf>
    <xf numFmtId="172" fontId="21" fillId="0" borderId="13" xfId="0" applyNumberFormat="1" applyFont="1" applyBorder="1" applyAlignment="1" applyProtection="1">
      <alignment horizontal="center" vertical="center"/>
      <protection locked="0"/>
    </xf>
    <xf numFmtId="172" fontId="21" fillId="0" borderId="19" xfId="0" applyNumberFormat="1" applyFont="1" applyBorder="1" applyAlignment="1" applyProtection="1">
      <alignment horizontal="center" vertical="center"/>
      <protection locked="0"/>
    </xf>
    <xf numFmtId="0" fontId="21" fillId="0" borderId="42" xfId="0" applyFont="1" applyBorder="1" applyAlignment="1" applyProtection="1">
      <alignment horizontal="center" vertical="center"/>
      <protection locked="0"/>
    </xf>
    <xf numFmtId="0" fontId="21" fillId="0" borderId="52" xfId="0" applyFont="1" applyBorder="1" applyAlignment="1" applyProtection="1">
      <alignment horizontal="center" vertical="center"/>
      <protection locked="0"/>
    </xf>
    <xf numFmtId="0" fontId="21" fillId="0" borderId="54" xfId="0" applyFont="1" applyBorder="1" applyAlignment="1" applyProtection="1">
      <alignment horizontal="center" vertical="center"/>
      <protection locked="0"/>
    </xf>
    <xf numFmtId="1" fontId="21" fillId="0" borderId="52" xfId="0" applyNumberFormat="1" applyFont="1" applyBorder="1" applyAlignment="1" applyProtection="1">
      <alignment horizontal="center" vertical="center" wrapText="1"/>
      <protection locked="0"/>
    </xf>
    <xf numFmtId="1" fontId="21" fillId="0" borderId="54" xfId="0" applyNumberFormat="1" applyFont="1" applyBorder="1" applyAlignment="1" applyProtection="1">
      <alignment horizontal="center" vertical="center" wrapText="1"/>
      <protection locked="0"/>
    </xf>
    <xf numFmtId="0" fontId="9" fillId="0" borderId="40" xfId="0" applyFont="1" applyBorder="1" applyAlignment="1">
      <alignment horizontal="center" vertical="center"/>
    </xf>
    <xf numFmtId="0" fontId="21" fillId="0" borderId="0" xfId="0" applyFont="1" applyAlignment="1" applyProtection="1">
      <alignment horizontal="center" vertical="center"/>
      <protection locked="0"/>
    </xf>
    <xf numFmtId="0" fontId="21" fillId="0" borderId="19" xfId="0" applyFont="1" applyBorder="1" applyAlignment="1" applyProtection="1">
      <alignment horizontal="center" vertical="center"/>
      <protection locked="0"/>
    </xf>
    <xf numFmtId="1" fontId="21" fillId="0" borderId="53" xfId="0" applyNumberFormat="1" applyFont="1" applyBorder="1" applyAlignment="1" applyProtection="1">
      <alignment horizontal="center" vertical="center" wrapText="1"/>
      <protection locked="0"/>
    </xf>
    <xf numFmtId="0" fontId="9" fillId="0" borderId="42" xfId="0" applyFont="1" applyBorder="1" applyAlignment="1">
      <alignment horizontal="center" vertical="center"/>
    </xf>
    <xf numFmtId="172" fontId="21" fillId="0" borderId="42" xfId="0" applyNumberFormat="1" applyFont="1" applyBorder="1" applyAlignment="1" applyProtection="1">
      <alignment horizontal="center" vertical="center"/>
      <protection locked="0"/>
    </xf>
    <xf numFmtId="172" fontId="21" fillId="0" borderId="52" xfId="0" applyNumberFormat="1" applyFont="1" applyBorder="1" applyAlignment="1" applyProtection="1">
      <alignment horizontal="center" vertical="center"/>
      <protection locked="0"/>
    </xf>
    <xf numFmtId="172" fontId="21" fillId="0" borderId="54" xfId="0" applyNumberFormat="1" applyFont="1" applyBorder="1" applyAlignment="1" applyProtection="1">
      <alignment horizontal="center" vertical="center"/>
      <protection locked="0"/>
    </xf>
    <xf numFmtId="172" fontId="21" fillId="0" borderId="42" xfId="0" applyNumberFormat="1" applyFont="1" applyBorder="1" applyAlignment="1" applyProtection="1">
      <alignment horizontal="center" vertical="center" wrapText="1"/>
      <protection locked="0"/>
    </xf>
    <xf numFmtId="172" fontId="21" fillId="0" borderId="52" xfId="0" applyNumberFormat="1" applyFont="1" applyBorder="1" applyAlignment="1" applyProtection="1">
      <alignment horizontal="center" vertical="center" wrapText="1"/>
      <protection locked="0"/>
    </xf>
    <xf numFmtId="172" fontId="21" fillId="0" borderId="54" xfId="0" applyNumberFormat="1" applyFont="1" applyBorder="1" applyAlignment="1" applyProtection="1">
      <alignment horizontal="center" vertical="center" wrapText="1"/>
      <protection locked="0"/>
    </xf>
    <xf numFmtId="170" fontId="21" fillId="0" borderId="52" xfId="0" applyNumberFormat="1" applyFont="1" applyBorder="1" applyAlignment="1" applyProtection="1">
      <alignment horizontal="center" vertical="center" wrapText="1"/>
      <protection locked="0"/>
    </xf>
    <xf numFmtId="170" fontId="21" fillId="0" borderId="42" xfId="0" applyNumberFormat="1" applyFont="1" applyBorder="1" applyAlignment="1" applyProtection="1">
      <alignment horizontal="center" vertical="center" wrapText="1"/>
      <protection locked="0"/>
    </xf>
    <xf numFmtId="170" fontId="21" fillId="0" borderId="54" xfId="0" applyNumberFormat="1" applyFont="1" applyBorder="1" applyAlignment="1" applyProtection="1">
      <alignment horizontal="center" vertical="center" wrapText="1"/>
      <protection locked="0"/>
    </xf>
    <xf numFmtId="0" fontId="9" fillId="0" borderId="40" xfId="0" applyFont="1" applyBorder="1" applyAlignment="1">
      <alignment horizontal="left" vertical="center"/>
    </xf>
    <xf numFmtId="0" fontId="12" fillId="5" borderId="13" xfId="0" applyFont="1" applyFill="1" applyBorder="1" applyAlignment="1">
      <alignment horizontal="center" vertical="center"/>
    </xf>
    <xf numFmtId="0" fontId="12" fillId="5" borderId="19" xfId="0" applyFont="1" applyFill="1" applyBorder="1" applyAlignment="1">
      <alignment horizontal="center" vertical="center"/>
    </xf>
    <xf numFmtId="0" fontId="4" fillId="7" borderId="33" xfId="0" applyFont="1" applyFill="1" applyBorder="1" applyAlignment="1">
      <alignment horizontal="center" vertical="center"/>
    </xf>
    <xf numFmtId="0" fontId="4" fillId="7" borderId="34" xfId="0" applyFont="1" applyFill="1" applyBorder="1" applyAlignment="1">
      <alignment horizontal="center" vertical="center"/>
    </xf>
    <xf numFmtId="0" fontId="4" fillId="7" borderId="37" xfId="0" applyFont="1" applyFill="1" applyBorder="1" applyAlignment="1">
      <alignment horizontal="center" vertical="center"/>
    </xf>
    <xf numFmtId="0" fontId="9" fillId="0" borderId="33"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42" fillId="7" borderId="42" xfId="0" applyFont="1" applyFill="1" applyBorder="1" applyAlignment="1">
      <alignment horizontal="center" vertical="center"/>
    </xf>
    <xf numFmtId="0" fontId="42" fillId="7" borderId="52" xfId="0" applyFont="1" applyFill="1" applyBorder="1" applyAlignment="1">
      <alignment horizontal="center" vertical="center"/>
    </xf>
    <xf numFmtId="0" fontId="42" fillId="7" borderId="54" xfId="0" applyFont="1" applyFill="1" applyBorder="1" applyAlignment="1">
      <alignment horizontal="center" vertical="center"/>
    </xf>
    <xf numFmtId="0" fontId="9" fillId="0" borderId="55" xfId="0" applyFont="1" applyBorder="1" applyAlignment="1">
      <alignment horizontal="left" vertical="center"/>
    </xf>
    <xf numFmtId="0" fontId="12" fillId="0" borderId="41" xfId="0" applyFont="1" applyBorder="1" applyAlignment="1" applyProtection="1">
      <alignment horizontal="center" vertical="center"/>
      <protection locked="0"/>
    </xf>
    <xf numFmtId="49" fontId="21" fillId="0" borderId="41" xfId="0" applyNumberFormat="1" applyFont="1" applyBorder="1" applyAlignment="1" applyProtection="1">
      <alignment horizontal="center" vertical="center" wrapText="1"/>
      <protection locked="0"/>
    </xf>
    <xf numFmtId="0" fontId="4" fillId="7" borderId="38"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9" xfId="0" applyFont="1" applyFill="1" applyBorder="1" applyAlignment="1">
      <alignment horizontal="center" vertical="center"/>
    </xf>
    <xf numFmtId="14" fontId="12" fillId="0" borderId="13" xfId="0" applyNumberFormat="1" applyFont="1" applyBorder="1" applyAlignment="1" applyProtection="1">
      <alignment horizontal="center" vertical="center"/>
      <protection locked="0"/>
    </xf>
    <xf numFmtId="14" fontId="12" fillId="0" borderId="42" xfId="0" applyNumberFormat="1" applyFont="1" applyBorder="1" applyAlignment="1" applyProtection="1">
      <alignment horizontal="center" vertical="center"/>
      <protection locked="0"/>
    </xf>
    <xf numFmtId="14" fontId="12" fillId="0" borderId="52" xfId="0" applyNumberFormat="1" applyFont="1" applyBorder="1" applyAlignment="1" applyProtection="1">
      <alignment horizontal="center" vertical="center"/>
      <protection locked="0"/>
    </xf>
    <xf numFmtId="14" fontId="12" fillId="0" borderId="54" xfId="0" applyNumberFormat="1" applyFont="1" applyBorder="1" applyAlignment="1" applyProtection="1">
      <alignment horizontal="center" vertical="center"/>
      <protection locked="0"/>
    </xf>
    <xf numFmtId="0" fontId="54" fillId="0" borderId="34" xfId="0" applyFont="1" applyBorder="1" applyAlignment="1">
      <alignment wrapText="1"/>
    </xf>
    <xf numFmtId="0" fontId="49" fillId="0" borderId="0" xfId="0" applyFont="1" applyAlignment="1">
      <alignment wrapText="1"/>
    </xf>
    <xf numFmtId="0" fontId="53" fillId="0" borderId="0" xfId="0" applyFont="1" applyAlignment="1">
      <alignment horizontal="center" vertical="center"/>
    </xf>
    <xf numFmtId="14" fontId="12" fillId="0" borderId="38" xfId="0" applyNumberFormat="1" applyFont="1" applyBorder="1" applyAlignment="1" applyProtection="1">
      <alignment horizontal="center" vertical="center"/>
      <protection locked="0"/>
    </xf>
    <xf numFmtId="14" fontId="12" fillId="0" borderId="19" xfId="0" applyNumberFormat="1" applyFont="1" applyBorder="1" applyAlignment="1" applyProtection="1">
      <alignment horizontal="center" vertical="center"/>
      <protection locked="0"/>
    </xf>
    <xf numFmtId="0" fontId="0" fillId="0" borderId="30" xfId="0" applyBorder="1" applyAlignment="1">
      <alignment horizontal="center"/>
    </xf>
    <xf numFmtId="0" fontId="0" fillId="0" borderId="0" xfId="0" applyAlignment="1">
      <alignment horizontal="center"/>
    </xf>
    <xf numFmtId="0" fontId="0" fillId="0" borderId="71"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32" fillId="0" borderId="26" xfId="4" applyBorder="1" applyAlignment="1">
      <alignment horizontal="center"/>
    </xf>
    <xf numFmtId="0" fontId="43" fillId="8" borderId="23" xfId="0" applyFont="1" applyFill="1" applyBorder="1" applyAlignment="1">
      <alignment horizontal="center"/>
    </xf>
    <xf numFmtId="0" fontId="43" fillId="8" borderId="24" xfId="0" applyFont="1" applyFill="1" applyBorder="1" applyAlignment="1">
      <alignment horizontal="center"/>
    </xf>
    <xf numFmtId="0" fontId="43" fillId="8" borderId="25" xfId="0" applyFont="1" applyFill="1" applyBorder="1" applyAlignment="1">
      <alignment horizontal="center"/>
    </xf>
  </cellXfs>
  <cellStyles count="5">
    <cellStyle name="Hipervínculo" xfId="4" builtinId="8"/>
    <cellStyle name="Normal" xfId="0" builtinId="0"/>
    <cellStyle name="Normal 2" xfId="1" xr:uid="{00000000-0005-0000-0000-000002000000}"/>
    <cellStyle name="Normal 2 2" xfId="2" xr:uid="{00000000-0005-0000-0000-000003000000}"/>
    <cellStyle name="Normal_Validaciónes" xfId="3" xr:uid="{00000000-0005-0000-0000-000004000000}"/>
  </cellStyles>
  <dxfs count="378">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2F2F2"/>
        </patternFill>
      </fill>
    </dxf>
    <dxf>
      <fill>
        <patternFill>
          <bgColor rgb="FFF2F2F2"/>
        </patternFill>
      </fill>
    </dxf>
    <dxf>
      <fill>
        <patternFill patternType="solid">
          <bgColor theme="0" tint="-4.9989318521683403E-2"/>
        </patternFill>
      </fill>
    </dxf>
    <dxf>
      <numFmt numFmtId="167" formatCode=";;;"/>
      <fill>
        <patternFill patternType="none">
          <bgColor auto="1"/>
        </patternFill>
      </fill>
    </dxf>
    <dxf>
      <numFmt numFmtId="167" formatCode=";;;"/>
      <fill>
        <patternFill patternType="none">
          <bgColor auto="1"/>
        </patternFill>
      </fill>
    </dxf>
    <dxf>
      <numFmt numFmtId="167" formatCode=";;;"/>
      <fill>
        <patternFill patternType="none">
          <bgColor auto="1"/>
        </patternFill>
      </fill>
    </dxf>
    <dxf>
      <numFmt numFmtId="167" formatCode=";;;"/>
      <fill>
        <patternFill patternType="none">
          <bgColor auto="1"/>
        </patternFill>
      </fill>
    </dxf>
    <dxf>
      <fill>
        <patternFill>
          <bgColor theme="0" tint="-4.9989318521683403E-2"/>
        </patternFill>
      </fill>
    </dxf>
    <dxf>
      <numFmt numFmtId="167" formatCode=";;;"/>
      <fill>
        <patternFill patternType="none">
          <bgColor auto="1"/>
        </patternFill>
      </fill>
    </dxf>
    <dxf>
      <numFmt numFmtId="167" formatCode=";;;"/>
      <fill>
        <patternFill patternType="none">
          <bgColor auto="1"/>
        </patternFill>
      </fill>
    </dxf>
    <dxf>
      <numFmt numFmtId="167" formatCode=";;;"/>
      <fill>
        <patternFill patternType="none">
          <bgColor auto="1"/>
        </patternFill>
      </fill>
    </dxf>
    <dxf>
      <numFmt numFmtId="167" formatCode=";;;"/>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E6"/>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numFmt numFmtId="167" formatCode=";;;"/>
      <border>
        <left/>
        <vertical/>
        <horizontal/>
      </border>
    </dxf>
    <dxf>
      <fill>
        <patternFill>
          <bgColor rgb="FFFFFFE6"/>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E6"/>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numFmt numFmtId="167" formatCode=";;;"/>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E6"/>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val="0"/>
        <i val="0"/>
        <color rgb="FFC00000"/>
      </font>
    </dxf>
    <dxf>
      <font>
        <b val="0"/>
        <i val="0"/>
        <color rgb="FFC00000"/>
      </font>
    </dxf>
    <dxf>
      <font>
        <b val="0"/>
        <i val="0"/>
        <color rgb="FFC00000"/>
      </font>
    </dxf>
    <dxf>
      <fill>
        <patternFill>
          <bgColor theme="0" tint="-4.9989318521683403E-2"/>
        </patternFill>
      </fill>
    </dxf>
    <dxf>
      <fill>
        <patternFill>
          <bgColor theme="0" tint="-4.9989318521683403E-2"/>
        </patternFill>
      </fill>
    </dxf>
    <dxf>
      <font>
        <b val="0"/>
        <i val="0"/>
        <color rgb="FFC00000"/>
      </font>
    </dxf>
    <dxf>
      <font>
        <b val="0"/>
        <i val="0"/>
        <color rgb="FFC00000"/>
      </font>
    </dxf>
    <dxf>
      <font>
        <b val="0"/>
        <i val="0"/>
        <color rgb="FFC00000"/>
      </font>
    </dxf>
    <dxf>
      <font>
        <b val="0"/>
        <i val="0"/>
        <color rgb="FFC00000"/>
      </font>
    </dxf>
    <dxf>
      <fill>
        <patternFill>
          <bgColor rgb="FFFFFFE6"/>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
      <fill>
        <patternFill patternType="none">
          <bgColor auto="1"/>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numFmt numFmtId="167" formatCode=";;;"/>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numFmt numFmtId="167" formatCode=";;;"/>
    </dxf>
    <dxf>
      <numFmt numFmtId="167" formatCode=";;;"/>
    </dxf>
    <dxf>
      <numFmt numFmtId="167" formatCode=";;;"/>
    </dxf>
    <dxf>
      <numFmt numFmtId="167" formatCode=";;;"/>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E6"/>
        </patternFill>
      </fill>
    </dxf>
    <dxf>
      <fill>
        <patternFill>
          <bgColor theme="0" tint="-4.9989318521683403E-2"/>
        </patternFill>
      </fill>
    </dxf>
    <dxf>
      <fill>
        <patternFill>
          <bgColor theme="0" tint="-4.9989318521683403E-2"/>
        </patternFill>
      </fill>
    </dxf>
    <dxf>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patternType="none">
          <bgColor auto="1"/>
        </patternFill>
      </fill>
    </dxf>
    <dxf>
      <fill>
        <patternFill>
          <bgColor theme="0" tint="-4.9989318521683403E-2"/>
        </patternFill>
      </fill>
    </dxf>
    <dxf>
      <fill>
        <patternFill patternType="none">
          <bgColor auto="1"/>
        </patternFill>
      </fill>
    </dxf>
    <dxf>
      <fill>
        <patternFill>
          <bgColor theme="0" tint="-4.9989318521683403E-2"/>
        </patternFill>
      </fill>
    </dxf>
    <dxf>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
      <fill>
        <patternFill>
          <bgColor theme="0" tint="-4.9989318521683403E-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numFmt numFmtId="167" formatCode=";;;"/>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
      <fill>
        <patternFill>
          <bgColor theme="0" tint="-4.9989318521683403E-2"/>
        </patternFill>
      </fill>
    </dxf>
    <dxf>
      <fill>
        <patternFill patternType="none">
          <bgColor auto="1"/>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numFmt numFmtId="167" formatCode=";;;"/>
    </dxf>
    <dxf>
      <fill>
        <patternFill>
          <bgColor theme="0" tint="-4.9989318521683403E-2"/>
        </patternFill>
      </fill>
    </dxf>
    <dxf>
      <fill>
        <patternFill>
          <bgColor theme="0" tint="-4.9989318521683403E-2"/>
        </patternFill>
      </fill>
    </dxf>
    <dxf>
      <numFmt numFmtId="167" formatCode=";;;"/>
    </dxf>
    <dxf>
      <numFmt numFmtId="167" formatCode=";;;"/>
    </dxf>
    <dxf>
      <numFmt numFmtId="167" formatCode=";;;"/>
    </dxf>
    <dxf>
      <fill>
        <patternFill>
          <bgColor theme="0" tint="-4.9989318521683403E-2"/>
        </patternFill>
      </fill>
    </dxf>
    <dxf>
      <numFmt numFmtId="167" formatCode=";;;"/>
    </dxf>
    <dxf>
      <fill>
        <patternFill>
          <bgColor rgb="FFFFFFE6"/>
        </patternFill>
      </fill>
    </dxf>
    <dxf>
      <fill>
        <patternFill>
          <bgColor theme="0" tint="-4.9989318521683403E-2"/>
        </patternFill>
      </fill>
    </dxf>
    <dxf>
      <fill>
        <patternFill>
          <bgColor rgb="FFFFFFE6"/>
        </patternFill>
      </fill>
    </dxf>
    <dxf>
      <numFmt numFmtId="179" formatCode="0000"/>
    </dxf>
    <dxf>
      <fill>
        <patternFill>
          <bgColor theme="0" tint="-4.9989318521683403E-2"/>
        </patternFill>
      </fill>
    </dxf>
    <dxf>
      <fill>
        <patternFill>
          <bgColor rgb="FFFFFFE6"/>
        </patternFill>
      </fill>
    </dxf>
    <dxf>
      <fill>
        <patternFill>
          <bgColor theme="0" tint="-4.9989318521683403E-2"/>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theme="0" tint="-4.9989318521683403E-2"/>
        </patternFill>
      </fill>
    </dxf>
    <dxf>
      <fill>
        <patternFill>
          <bgColor rgb="FFFFFFE6"/>
        </patternFill>
      </fill>
    </dxf>
    <dxf>
      <fill>
        <patternFill>
          <bgColor rgb="FFFFFFE6"/>
        </patternFill>
      </fill>
    </dxf>
    <dxf>
      <fill>
        <patternFill>
          <bgColor rgb="FFFFFFE6"/>
        </patternFill>
      </fill>
    </dxf>
    <dxf>
      <fill>
        <patternFill>
          <bgColor theme="0" tint="-4.9989318521683403E-2"/>
        </patternFill>
      </fill>
    </dxf>
    <dxf>
      <fill>
        <patternFill>
          <bgColor theme="0" tint="-4.9989318521683403E-2"/>
        </patternFill>
      </fill>
    </dxf>
    <dxf>
      <numFmt numFmtId="167" formatCode=";;;"/>
    </dxf>
    <dxf>
      <fill>
        <patternFill>
          <bgColor theme="0" tint="-4.9989318521683403E-2"/>
        </patternFill>
      </fill>
    </dxf>
    <dxf>
      <fill>
        <patternFill>
          <bgColor theme="0" tint="-4.9989318521683403E-2"/>
        </patternFill>
      </fill>
    </dxf>
    <dxf>
      <numFmt numFmtId="167" formatCode=";;;"/>
    </dxf>
    <dxf>
      <numFmt numFmtId="167" formatCode=";;;"/>
    </dxf>
    <dxf>
      <numFmt numFmtId="167" formatCode=";;;"/>
    </dxf>
    <dxf>
      <fill>
        <patternFill>
          <bgColor theme="0" tint="-4.9989318521683403E-2"/>
        </patternFill>
      </fill>
    </dxf>
    <dxf>
      <numFmt numFmtId="167" formatCode=";;;"/>
    </dxf>
    <dxf>
      <fill>
        <patternFill>
          <bgColor rgb="FFFFFFE6"/>
        </patternFill>
      </fill>
    </dxf>
    <dxf>
      <fill>
        <patternFill>
          <bgColor theme="0" tint="-4.9989318521683403E-2"/>
        </patternFill>
      </fill>
    </dxf>
    <dxf>
      <fill>
        <patternFill>
          <bgColor rgb="FFFFFFE6"/>
        </patternFill>
      </fill>
    </dxf>
    <dxf>
      <numFmt numFmtId="179" formatCode="0000"/>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theme="0" tint="-4.9989318521683403E-2"/>
        </patternFill>
      </fill>
    </dxf>
    <dxf>
      <fill>
        <patternFill>
          <bgColor theme="0" tint="-4.9989318521683403E-2"/>
        </patternFill>
      </fill>
    </dxf>
    <dxf>
      <numFmt numFmtId="167" formatCode=";;;"/>
    </dxf>
    <dxf>
      <fill>
        <patternFill>
          <bgColor theme="0" tint="-4.9989318521683403E-2"/>
        </patternFill>
      </fill>
    </dxf>
    <dxf>
      <fill>
        <patternFill>
          <bgColor theme="0" tint="-4.9989318521683403E-2"/>
        </patternFill>
      </fill>
    </dxf>
    <dxf>
      <numFmt numFmtId="167" formatCode=";;;"/>
    </dxf>
    <dxf>
      <numFmt numFmtId="167" formatCode=";;;"/>
    </dxf>
    <dxf>
      <numFmt numFmtId="167" formatCode=";;;"/>
    </dxf>
    <dxf>
      <fill>
        <patternFill>
          <bgColor theme="0" tint="-4.9989318521683403E-2"/>
        </patternFill>
      </fill>
    </dxf>
    <dxf>
      <numFmt numFmtId="167" formatCode=";;;"/>
    </dxf>
    <dxf>
      <numFmt numFmtId="167" formatCode=";;;"/>
    </dxf>
    <dxf>
      <fill>
        <patternFill>
          <bgColor theme="0" tint="-4.9989318521683403E-2"/>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theme="0" tint="-4.9989318521683403E-2"/>
        </patternFill>
      </fill>
    </dxf>
    <dxf>
      <fill>
        <patternFill>
          <bgColor theme="0" tint="-4.9989318521683403E-2"/>
        </patternFill>
      </fill>
    </dxf>
    <dxf>
      <fill>
        <patternFill>
          <bgColor rgb="FFFFFFE6"/>
        </patternFill>
      </fill>
    </dxf>
    <dxf>
      <fill>
        <patternFill>
          <bgColor rgb="FFFFFFE6"/>
        </patternFill>
      </fill>
    </dxf>
    <dxf>
      <fill>
        <patternFill>
          <bgColor theme="0" tint="-4.9989318521683403E-2"/>
        </patternFill>
      </fill>
    </dxf>
    <dxf>
      <fill>
        <patternFill>
          <bgColor theme="0" tint="-4.9989318521683403E-2"/>
        </patternFill>
      </fill>
    </dxf>
    <dxf>
      <fill>
        <patternFill>
          <bgColor rgb="FFFFFFE6"/>
        </patternFill>
      </fill>
    </dxf>
    <dxf>
      <fill>
        <patternFill>
          <bgColor theme="0" tint="-4.9989318521683403E-2"/>
        </patternFill>
      </fill>
    </dxf>
    <dxf>
      <fill>
        <patternFill>
          <bgColor rgb="FFFFFFE6"/>
        </patternFill>
      </fill>
    </dxf>
    <dxf>
      <fill>
        <patternFill>
          <fgColor indexed="64"/>
          <bgColor theme="0" tint="-4.9989318521683403E-2"/>
        </patternFill>
      </fill>
    </dxf>
    <dxf>
      <numFmt numFmtId="179" formatCode="0000"/>
    </dxf>
    <dxf>
      <fill>
        <patternFill>
          <bgColor theme="0" tint="-4.9989318521683403E-2"/>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theme="0" tint="-4.9989318521683403E-2"/>
        </patternFill>
      </fill>
    </dxf>
    <dxf>
      <fill>
        <patternFill>
          <bgColor rgb="FFFFFFE6"/>
        </patternFill>
      </fill>
    </dxf>
    <dxf>
      <fill>
        <patternFill>
          <bgColor rgb="FFFFFFE6"/>
        </patternFill>
      </fill>
    </dxf>
    <dxf>
      <fill>
        <patternFill>
          <bgColor theme="0" tint="-4.9989318521683403E-2"/>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FFFE6"/>
        </patternFill>
      </fill>
    </dxf>
    <dxf>
      <fill>
        <patternFill>
          <bgColor rgb="FFF2F2F2"/>
        </patternFill>
      </fill>
    </dxf>
    <dxf>
      <fill>
        <patternFill>
          <bgColor rgb="FFF2F2F2"/>
        </patternFill>
      </fill>
    </dxf>
    <dxf>
      <fill>
        <patternFill>
          <bgColor rgb="FFF2F2F2"/>
        </patternFill>
      </fill>
    </dxf>
    <dxf>
      <fill>
        <patternFill>
          <bgColor rgb="FFF2F2F2"/>
        </patternFill>
      </fill>
    </dxf>
    <dxf>
      <fill>
        <patternFill>
          <bgColor rgb="FFFFFFE6"/>
        </patternFill>
      </fill>
    </dxf>
    <dxf>
      <fill>
        <patternFill>
          <bgColor rgb="FFFFFFE6"/>
        </patternFill>
      </fill>
    </dxf>
    <dxf>
      <fill>
        <patternFill>
          <bgColor rgb="FFFFFFE6"/>
        </patternFill>
      </fill>
    </dxf>
    <dxf>
      <fill>
        <patternFill>
          <bgColor rgb="FFFFFFE6"/>
        </patternFill>
      </fill>
    </dxf>
  </dxfs>
  <tableStyles count="0" defaultTableStyle="TableStyleMedium2" defaultPivotStyle="PivotStyleLight16"/>
  <colors>
    <mruColors>
      <color rgb="FF808080"/>
      <color rgb="FFD4D3D4"/>
      <color rgb="FF04AFB3"/>
      <color rgb="FFBFBFBF"/>
      <color rgb="FFD9D9D9"/>
      <color rgb="FFFFFFE6"/>
      <color rgb="FFFFFFFF"/>
      <color rgb="FFFFF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ustomXml" Target="../customXml/item1.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firstButton="1" fmlaLink="$DX$50"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firstButton="1" fmlaLink="$DV$31" lockText="1" noThreeD="1"/>
</file>

<file path=xl/ctrlProps/ctrlProp104.xml><?xml version="1.0" encoding="utf-8"?>
<formControlPr xmlns="http://schemas.microsoft.com/office/spreadsheetml/2009/9/main" objectType="Radio" checked="Checked" lockText="1"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fmlaLink="$DZ$52"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Radio" checked="Checked" firstButton="1" fmlaLink="$EC$68"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Radio" firstButton="1" fmlaLink="$ED$74" lockText="1" noThreeD="1"/>
</file>

<file path=xl/ctrlProps/ctrlProp157.xml><?xml version="1.0" encoding="utf-8"?>
<formControlPr xmlns="http://schemas.microsoft.com/office/spreadsheetml/2009/9/main" objectType="Radio" checked="Checked"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Radio" firstButton="1" fmlaLink="$DW$15" lockText="1" noThreeD="1"/>
</file>

<file path=xl/ctrlProps/ctrlProp164.xml><?xml version="1.0" encoding="utf-8"?>
<formControlPr xmlns="http://schemas.microsoft.com/office/spreadsheetml/2009/9/main" objectType="Radio" checked="Checked" lockText="1"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Radio" firstButton="1" fmlaLink="$DX$39" lockText="1" noThreeD="1"/>
</file>

<file path=xl/ctrlProps/ctrlProp167.xml><?xml version="1.0" encoding="utf-8"?>
<formControlPr xmlns="http://schemas.microsoft.com/office/spreadsheetml/2009/9/main" objectType="Radio" checked="Checked"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Radio" firstButton="1" fmlaLink="$DX$57"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firstButton="1" fmlaLink="$DW$78" lockText="1" noThreeD="1"/>
</file>

<file path=xl/ctrlProps/ctrlProp175.xml><?xml version="1.0" encoding="utf-8"?>
<formControlPr xmlns="http://schemas.microsoft.com/office/spreadsheetml/2009/9/main" objectType="Radio" checked="Checked"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Radio" firstButton="1" fmlaLink="$DW$82" lockText="1" noThreeD="1"/>
</file>

<file path=xl/ctrlProps/ctrlProp178.xml><?xml version="1.0" encoding="utf-8"?>
<formControlPr xmlns="http://schemas.microsoft.com/office/spreadsheetml/2009/9/main" objectType="Radio" checked="Checked" lockText="1" noThreeD="1"/>
</file>

<file path=xl/ctrlProps/ctrlProp179.xml><?xml version="1.0" encoding="utf-8"?>
<formControlPr xmlns="http://schemas.microsoft.com/office/spreadsheetml/2009/9/main" objectType="Radio" firstButton="1" fmlaLink="$DX$40"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checked="Checked"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EA$58"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Radio" firstButton="1" fmlaLink="$DW$29" lockText="1" noThreeD="1"/>
</file>

<file path=xl/ctrlProps/ctrlProp187.xml><?xml version="1.0" encoding="utf-8"?>
<formControlPr xmlns="http://schemas.microsoft.com/office/spreadsheetml/2009/9/main" objectType="Radio" checked="Checked" firstButton="1" fmlaLink="$DY$29" lockText="1"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firstButton="1" fmlaLink="$DW$62"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fmlaLink="$DX$66"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checked="Checked" firstButton="1" fmlaLink="$DX$20" lockText="1"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Radio" firstButton="1" fmlaLink="$DX$70" lockText="1" noThreeD="1"/>
</file>

<file path=xl/ctrlProps/ctrlProp203.xml><?xml version="1.0" encoding="utf-8"?>
<formControlPr xmlns="http://schemas.microsoft.com/office/spreadsheetml/2009/9/main" objectType="Radio" checked="Checked" lockText="1"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Radio" checked="Checked" firstButton="1" fmlaLink="$DX$74"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Radio" firstButton="1" fmlaLink="$DW$12"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checked="Checked" lockText="1" noThreeD="1"/>
</file>

<file path=xl/ctrlProps/ctrlProp81.xml><?xml version="1.0" encoding="utf-8"?>
<formControlPr xmlns="http://schemas.microsoft.com/office/spreadsheetml/2009/9/main" objectType="Radio" checked="Checked" firstButton="1" fmlaLink="$DW$13"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checked="Checked" firstButton="1" fmlaLink="$DW$14"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DW$16" lockText="1" noThreeD="1"/>
</file>

<file path=xl/ctrlProps/ctrlProp89.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fmlaLink="$DW$30"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Radio" firstButton="1" fmlaLink="$DX$32"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Radio" firstButton="1" fmlaLink="$DW$48"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105</xdr:col>
          <xdr:colOff>50800</xdr:colOff>
          <xdr:row>9</xdr:row>
          <xdr:rowOff>133350</xdr:rowOff>
        </xdr:from>
        <xdr:to>
          <xdr:col>122</xdr:col>
          <xdr:colOff>0</xdr:colOff>
          <xdr:row>13</xdr:row>
          <xdr:rowOff>19050</xdr:rowOff>
        </xdr:to>
        <xdr:sp macro="" textlink="">
          <xdr:nvSpPr>
            <xdr:cNvPr id="6709" name="Group Box 565" hidden="1">
              <a:extLst>
                <a:ext uri="{63B3BB69-23CF-44E3-9099-C40C66FF867C}">
                  <a14:compatExt spid="_x0000_s6709"/>
                </a:ext>
                <a:ext uri="{FF2B5EF4-FFF2-40B4-BE49-F238E27FC236}">
                  <a16:creationId xmlns:a16="http://schemas.microsoft.com/office/drawing/2014/main" id="{00000000-0008-0000-0000-000035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19050</xdr:colOff>
          <xdr:row>43</xdr:row>
          <xdr:rowOff>0</xdr:rowOff>
        </xdr:from>
        <xdr:to>
          <xdr:col>123</xdr:col>
          <xdr:colOff>50800</xdr:colOff>
          <xdr:row>46</xdr:row>
          <xdr:rowOff>222250</xdr:rowOff>
        </xdr:to>
        <xdr:sp macro="" textlink="">
          <xdr:nvSpPr>
            <xdr:cNvPr id="6710" name="Group Box 566" hidden="1">
              <a:extLst>
                <a:ext uri="{63B3BB69-23CF-44E3-9099-C40C66FF867C}">
                  <a14:compatExt spid="_x0000_s6710"/>
                </a:ext>
                <a:ext uri="{FF2B5EF4-FFF2-40B4-BE49-F238E27FC236}">
                  <a16:creationId xmlns:a16="http://schemas.microsoft.com/office/drawing/2014/main" id="{00000000-0008-0000-0000-000036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43</xdr:row>
          <xdr:rowOff>0</xdr:rowOff>
        </xdr:from>
        <xdr:to>
          <xdr:col>25</xdr:col>
          <xdr:colOff>50800</xdr:colOff>
          <xdr:row>46</xdr:row>
          <xdr:rowOff>266700</xdr:rowOff>
        </xdr:to>
        <xdr:sp macro="" textlink="">
          <xdr:nvSpPr>
            <xdr:cNvPr id="6711" name="Group Box 567" hidden="1">
              <a:extLst>
                <a:ext uri="{63B3BB69-23CF-44E3-9099-C40C66FF867C}">
                  <a14:compatExt spid="_x0000_s6711"/>
                </a:ext>
                <a:ext uri="{FF2B5EF4-FFF2-40B4-BE49-F238E27FC236}">
                  <a16:creationId xmlns:a16="http://schemas.microsoft.com/office/drawing/2014/main" id="{00000000-0008-0000-0000-000037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19050</xdr:colOff>
          <xdr:row>43</xdr:row>
          <xdr:rowOff>0</xdr:rowOff>
        </xdr:from>
        <xdr:to>
          <xdr:col>112</xdr:col>
          <xdr:colOff>50800</xdr:colOff>
          <xdr:row>46</xdr:row>
          <xdr:rowOff>38100</xdr:rowOff>
        </xdr:to>
        <xdr:sp macro="" textlink="">
          <xdr:nvSpPr>
            <xdr:cNvPr id="6715" name="Group Box 571" hidden="1">
              <a:extLst>
                <a:ext uri="{63B3BB69-23CF-44E3-9099-C40C66FF867C}">
                  <a14:compatExt spid="_x0000_s6715"/>
                </a:ext>
                <a:ext uri="{FF2B5EF4-FFF2-40B4-BE49-F238E27FC236}">
                  <a16:creationId xmlns:a16="http://schemas.microsoft.com/office/drawing/2014/main" id="{00000000-0008-0000-0000-00003B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19050</xdr:colOff>
          <xdr:row>50</xdr:row>
          <xdr:rowOff>0</xdr:rowOff>
        </xdr:from>
        <xdr:to>
          <xdr:col>118</xdr:col>
          <xdr:colOff>50800</xdr:colOff>
          <xdr:row>52</xdr:row>
          <xdr:rowOff>19050</xdr:rowOff>
        </xdr:to>
        <xdr:sp macro="" textlink="">
          <xdr:nvSpPr>
            <xdr:cNvPr id="6718" name="Group Box 574" hidden="1">
              <a:extLst>
                <a:ext uri="{63B3BB69-23CF-44E3-9099-C40C66FF867C}">
                  <a14:compatExt spid="_x0000_s6718"/>
                </a:ext>
                <a:ext uri="{FF2B5EF4-FFF2-40B4-BE49-F238E27FC236}">
                  <a16:creationId xmlns:a16="http://schemas.microsoft.com/office/drawing/2014/main" id="{00000000-0008-0000-0000-00003E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19050</xdr:colOff>
          <xdr:row>50</xdr:row>
          <xdr:rowOff>0</xdr:rowOff>
        </xdr:from>
        <xdr:to>
          <xdr:col>118</xdr:col>
          <xdr:colOff>50800</xdr:colOff>
          <xdr:row>52</xdr:row>
          <xdr:rowOff>31750</xdr:rowOff>
        </xdr:to>
        <xdr:sp macro="" textlink="">
          <xdr:nvSpPr>
            <xdr:cNvPr id="6760" name="Group Box 616" hidden="1">
              <a:extLst>
                <a:ext uri="{63B3BB69-23CF-44E3-9099-C40C66FF867C}">
                  <a14:compatExt spid="_x0000_s6760"/>
                </a:ext>
                <a:ext uri="{FF2B5EF4-FFF2-40B4-BE49-F238E27FC236}">
                  <a16:creationId xmlns:a16="http://schemas.microsoft.com/office/drawing/2014/main" id="{00000000-0008-0000-0000-000068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13</xdr:row>
          <xdr:rowOff>133350</xdr:rowOff>
        </xdr:from>
        <xdr:to>
          <xdr:col>122</xdr:col>
          <xdr:colOff>0</xdr:colOff>
          <xdr:row>15</xdr:row>
          <xdr:rowOff>0</xdr:rowOff>
        </xdr:to>
        <xdr:sp macro="" textlink="">
          <xdr:nvSpPr>
            <xdr:cNvPr id="6761" name="Group Box 617" hidden="1">
              <a:extLst>
                <a:ext uri="{63B3BB69-23CF-44E3-9099-C40C66FF867C}">
                  <a14:compatExt spid="_x0000_s6761"/>
                </a:ext>
                <a:ext uri="{FF2B5EF4-FFF2-40B4-BE49-F238E27FC236}">
                  <a16:creationId xmlns:a16="http://schemas.microsoft.com/office/drawing/2014/main" id="{00000000-0008-0000-0000-000069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50</xdr:row>
          <xdr:rowOff>0</xdr:rowOff>
        </xdr:from>
        <xdr:to>
          <xdr:col>73</xdr:col>
          <xdr:colOff>50800</xdr:colOff>
          <xdr:row>52</xdr:row>
          <xdr:rowOff>19050</xdr:rowOff>
        </xdr:to>
        <xdr:sp macro="" textlink="">
          <xdr:nvSpPr>
            <xdr:cNvPr id="6792" name="Group Box 648" hidden="1">
              <a:extLst>
                <a:ext uri="{63B3BB69-23CF-44E3-9099-C40C66FF867C}">
                  <a14:compatExt spid="_x0000_s6792"/>
                </a:ext>
                <a:ext uri="{FF2B5EF4-FFF2-40B4-BE49-F238E27FC236}">
                  <a16:creationId xmlns:a16="http://schemas.microsoft.com/office/drawing/2014/main" id="{00000000-0008-0000-0000-000088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50</xdr:row>
          <xdr:rowOff>0</xdr:rowOff>
        </xdr:from>
        <xdr:to>
          <xdr:col>41</xdr:col>
          <xdr:colOff>12700</xdr:colOff>
          <xdr:row>52</xdr:row>
          <xdr:rowOff>19050</xdr:rowOff>
        </xdr:to>
        <xdr:sp macro="" textlink="">
          <xdr:nvSpPr>
            <xdr:cNvPr id="6795" name="Group Box 651" hidden="1">
              <a:extLst>
                <a:ext uri="{63B3BB69-23CF-44E3-9099-C40C66FF867C}">
                  <a14:compatExt spid="_x0000_s6795"/>
                </a:ext>
                <a:ext uri="{FF2B5EF4-FFF2-40B4-BE49-F238E27FC236}">
                  <a16:creationId xmlns:a16="http://schemas.microsoft.com/office/drawing/2014/main" id="{00000000-0008-0000-0000-00008B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50</xdr:row>
          <xdr:rowOff>0</xdr:rowOff>
        </xdr:from>
        <xdr:to>
          <xdr:col>73</xdr:col>
          <xdr:colOff>50800</xdr:colOff>
          <xdr:row>52</xdr:row>
          <xdr:rowOff>19050</xdr:rowOff>
        </xdr:to>
        <xdr:sp macro="" textlink="">
          <xdr:nvSpPr>
            <xdr:cNvPr id="6802" name="Group Box 658" hidden="1">
              <a:extLst>
                <a:ext uri="{63B3BB69-23CF-44E3-9099-C40C66FF867C}">
                  <a14:compatExt spid="_x0000_s6802"/>
                </a:ext>
                <a:ext uri="{FF2B5EF4-FFF2-40B4-BE49-F238E27FC236}">
                  <a16:creationId xmlns:a16="http://schemas.microsoft.com/office/drawing/2014/main" id="{00000000-0008-0000-0000-000092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19050</xdr:colOff>
          <xdr:row>50</xdr:row>
          <xdr:rowOff>0</xdr:rowOff>
        </xdr:from>
        <xdr:to>
          <xdr:col>118</xdr:col>
          <xdr:colOff>50800</xdr:colOff>
          <xdr:row>50</xdr:row>
          <xdr:rowOff>133350</xdr:rowOff>
        </xdr:to>
        <xdr:sp macro="" textlink="">
          <xdr:nvSpPr>
            <xdr:cNvPr id="6803" name="Group Box 659" hidden="1">
              <a:extLst>
                <a:ext uri="{63B3BB69-23CF-44E3-9099-C40C66FF867C}">
                  <a14:compatExt spid="_x0000_s6803"/>
                </a:ext>
                <a:ext uri="{FF2B5EF4-FFF2-40B4-BE49-F238E27FC236}">
                  <a16:creationId xmlns:a16="http://schemas.microsoft.com/office/drawing/2014/main" id="{00000000-0008-0000-0000-000093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0</xdr:colOff>
          <xdr:row>50</xdr:row>
          <xdr:rowOff>0</xdr:rowOff>
        </xdr:from>
        <xdr:to>
          <xdr:col>84</xdr:col>
          <xdr:colOff>12700</xdr:colOff>
          <xdr:row>52</xdr:row>
          <xdr:rowOff>19050</xdr:rowOff>
        </xdr:to>
        <xdr:sp macro="" textlink="">
          <xdr:nvSpPr>
            <xdr:cNvPr id="6804" name="Group Box 660" hidden="1">
              <a:extLst>
                <a:ext uri="{63B3BB69-23CF-44E3-9099-C40C66FF867C}">
                  <a14:compatExt spid="_x0000_s6804"/>
                </a:ext>
                <a:ext uri="{FF2B5EF4-FFF2-40B4-BE49-F238E27FC236}">
                  <a16:creationId xmlns:a16="http://schemas.microsoft.com/office/drawing/2014/main" id="{00000000-0008-0000-0000-000094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102</xdr:col>
          <xdr:colOff>0</xdr:colOff>
          <xdr:row>50</xdr:row>
          <xdr:rowOff>0</xdr:rowOff>
        </xdr:from>
        <xdr:to>
          <xdr:col>125</xdr:col>
          <xdr:colOff>127000</xdr:colOff>
          <xdr:row>52</xdr:row>
          <xdr:rowOff>19050</xdr:rowOff>
        </xdr:to>
        <xdr:sp macro="" textlink="">
          <xdr:nvSpPr>
            <xdr:cNvPr id="6805" name="Group Box 661" hidden="1">
              <a:extLst>
                <a:ext uri="{63B3BB69-23CF-44E3-9099-C40C66FF867C}">
                  <a14:compatExt spid="_x0000_s6805"/>
                </a:ext>
                <a:ext uri="{FF2B5EF4-FFF2-40B4-BE49-F238E27FC236}">
                  <a16:creationId xmlns:a16="http://schemas.microsoft.com/office/drawing/2014/main" id="{00000000-0008-0000-0000-000095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43</xdr:row>
          <xdr:rowOff>0</xdr:rowOff>
        </xdr:from>
        <xdr:to>
          <xdr:col>24</xdr:col>
          <xdr:colOff>31750</xdr:colOff>
          <xdr:row>46</xdr:row>
          <xdr:rowOff>50800</xdr:rowOff>
        </xdr:to>
        <xdr:sp macro="" textlink="">
          <xdr:nvSpPr>
            <xdr:cNvPr id="6816" name="Group Box 672" hidden="1">
              <a:extLst>
                <a:ext uri="{63B3BB69-23CF-44E3-9099-C40C66FF867C}">
                  <a14:compatExt spid="_x0000_s6816"/>
                </a:ext>
                <a:ext uri="{FF2B5EF4-FFF2-40B4-BE49-F238E27FC236}">
                  <a16:creationId xmlns:a16="http://schemas.microsoft.com/office/drawing/2014/main" id="{00000000-0008-0000-0000-0000A0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43</xdr:row>
          <xdr:rowOff>0</xdr:rowOff>
        </xdr:from>
        <xdr:to>
          <xdr:col>84</xdr:col>
          <xdr:colOff>31750</xdr:colOff>
          <xdr:row>46</xdr:row>
          <xdr:rowOff>38100</xdr:rowOff>
        </xdr:to>
        <xdr:sp macro="" textlink="">
          <xdr:nvSpPr>
            <xdr:cNvPr id="6828" name="Group Box 684" hidden="1">
              <a:extLst>
                <a:ext uri="{63B3BB69-23CF-44E3-9099-C40C66FF867C}">
                  <a14:compatExt spid="_x0000_s6828"/>
                </a:ext>
                <a:ext uri="{FF2B5EF4-FFF2-40B4-BE49-F238E27FC236}">
                  <a16:creationId xmlns:a16="http://schemas.microsoft.com/office/drawing/2014/main" id="{00000000-0008-0000-0000-0000AC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43</xdr:row>
          <xdr:rowOff>0</xdr:rowOff>
        </xdr:from>
        <xdr:to>
          <xdr:col>25</xdr:col>
          <xdr:colOff>0</xdr:colOff>
          <xdr:row>46</xdr:row>
          <xdr:rowOff>38100</xdr:rowOff>
        </xdr:to>
        <xdr:sp macro="" textlink="">
          <xdr:nvSpPr>
            <xdr:cNvPr id="6832" name="Group Box 688" hidden="1">
              <a:extLst>
                <a:ext uri="{63B3BB69-23CF-44E3-9099-C40C66FF867C}">
                  <a14:compatExt spid="_x0000_s6832"/>
                </a:ext>
                <a:ext uri="{FF2B5EF4-FFF2-40B4-BE49-F238E27FC236}">
                  <a16:creationId xmlns:a16="http://schemas.microsoft.com/office/drawing/2014/main" id="{00000000-0008-0000-0000-0000B0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43</xdr:row>
          <xdr:rowOff>0</xdr:rowOff>
        </xdr:from>
        <xdr:to>
          <xdr:col>121</xdr:col>
          <xdr:colOff>50800</xdr:colOff>
          <xdr:row>46</xdr:row>
          <xdr:rowOff>38100</xdr:rowOff>
        </xdr:to>
        <xdr:sp macro="" textlink="">
          <xdr:nvSpPr>
            <xdr:cNvPr id="6836" name="Group Box 692" hidden="1">
              <a:extLst>
                <a:ext uri="{63B3BB69-23CF-44E3-9099-C40C66FF867C}">
                  <a14:compatExt spid="_x0000_s6836"/>
                </a:ext>
                <a:ext uri="{FF2B5EF4-FFF2-40B4-BE49-F238E27FC236}">
                  <a16:creationId xmlns:a16="http://schemas.microsoft.com/office/drawing/2014/main" id="{00000000-0008-0000-0000-0000B4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14</xdr:row>
          <xdr:rowOff>133350</xdr:rowOff>
        </xdr:from>
        <xdr:to>
          <xdr:col>122</xdr:col>
          <xdr:colOff>0</xdr:colOff>
          <xdr:row>16</xdr:row>
          <xdr:rowOff>0</xdr:rowOff>
        </xdr:to>
        <xdr:sp macro="" textlink="">
          <xdr:nvSpPr>
            <xdr:cNvPr id="6837" name="Group Box 693" hidden="1">
              <a:extLst>
                <a:ext uri="{63B3BB69-23CF-44E3-9099-C40C66FF867C}">
                  <a14:compatExt spid="_x0000_s6837"/>
                </a:ext>
                <a:ext uri="{FF2B5EF4-FFF2-40B4-BE49-F238E27FC236}">
                  <a16:creationId xmlns:a16="http://schemas.microsoft.com/office/drawing/2014/main" id="{00000000-0008-0000-0000-0000B5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15</xdr:row>
          <xdr:rowOff>133350</xdr:rowOff>
        </xdr:from>
        <xdr:to>
          <xdr:col>122</xdr:col>
          <xdr:colOff>0</xdr:colOff>
          <xdr:row>17</xdr:row>
          <xdr:rowOff>0</xdr:rowOff>
        </xdr:to>
        <xdr:sp macro="" textlink="">
          <xdr:nvSpPr>
            <xdr:cNvPr id="6838" name="Group Box 694" hidden="1">
              <a:extLst>
                <a:ext uri="{63B3BB69-23CF-44E3-9099-C40C66FF867C}">
                  <a14:compatExt spid="_x0000_s6838"/>
                </a:ext>
                <a:ext uri="{FF2B5EF4-FFF2-40B4-BE49-F238E27FC236}">
                  <a16:creationId xmlns:a16="http://schemas.microsoft.com/office/drawing/2014/main" id="{00000000-0008-0000-0000-0000B6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16</xdr:row>
          <xdr:rowOff>133350</xdr:rowOff>
        </xdr:from>
        <xdr:to>
          <xdr:col>122</xdr:col>
          <xdr:colOff>0</xdr:colOff>
          <xdr:row>18</xdr:row>
          <xdr:rowOff>0</xdr:rowOff>
        </xdr:to>
        <xdr:sp macro="" textlink="">
          <xdr:nvSpPr>
            <xdr:cNvPr id="6839" name="Group Box 695" hidden="1">
              <a:extLst>
                <a:ext uri="{63B3BB69-23CF-44E3-9099-C40C66FF867C}">
                  <a14:compatExt spid="_x0000_s6839"/>
                </a:ext>
                <a:ext uri="{FF2B5EF4-FFF2-40B4-BE49-F238E27FC236}">
                  <a16:creationId xmlns:a16="http://schemas.microsoft.com/office/drawing/2014/main" id="{00000000-0008-0000-0000-0000B7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17</xdr:row>
          <xdr:rowOff>133350</xdr:rowOff>
        </xdr:from>
        <xdr:to>
          <xdr:col>122</xdr:col>
          <xdr:colOff>0</xdr:colOff>
          <xdr:row>19</xdr:row>
          <xdr:rowOff>0</xdr:rowOff>
        </xdr:to>
        <xdr:sp macro="" textlink="">
          <xdr:nvSpPr>
            <xdr:cNvPr id="6840" name="Group Box 696" hidden="1">
              <a:extLst>
                <a:ext uri="{63B3BB69-23CF-44E3-9099-C40C66FF867C}">
                  <a14:compatExt spid="_x0000_s6840"/>
                </a:ext>
                <a:ext uri="{FF2B5EF4-FFF2-40B4-BE49-F238E27FC236}">
                  <a16:creationId xmlns:a16="http://schemas.microsoft.com/office/drawing/2014/main" id="{00000000-0008-0000-0000-0000B8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18</xdr:row>
          <xdr:rowOff>133350</xdr:rowOff>
        </xdr:from>
        <xdr:to>
          <xdr:col>122</xdr:col>
          <xdr:colOff>0</xdr:colOff>
          <xdr:row>20</xdr:row>
          <xdr:rowOff>0</xdr:rowOff>
        </xdr:to>
        <xdr:sp macro="" textlink="">
          <xdr:nvSpPr>
            <xdr:cNvPr id="6841" name="Group Box 697" hidden="1">
              <a:extLst>
                <a:ext uri="{63B3BB69-23CF-44E3-9099-C40C66FF867C}">
                  <a14:compatExt spid="_x0000_s6841"/>
                </a:ext>
                <a:ext uri="{FF2B5EF4-FFF2-40B4-BE49-F238E27FC236}">
                  <a16:creationId xmlns:a16="http://schemas.microsoft.com/office/drawing/2014/main" id="{00000000-0008-0000-0000-0000B9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19</xdr:row>
          <xdr:rowOff>133350</xdr:rowOff>
        </xdr:from>
        <xdr:to>
          <xdr:col>122</xdr:col>
          <xdr:colOff>0</xdr:colOff>
          <xdr:row>20</xdr:row>
          <xdr:rowOff>228600</xdr:rowOff>
        </xdr:to>
        <xdr:sp macro="" textlink="">
          <xdr:nvSpPr>
            <xdr:cNvPr id="6842" name="Group Box 698" hidden="1">
              <a:extLst>
                <a:ext uri="{63B3BB69-23CF-44E3-9099-C40C66FF867C}">
                  <a14:compatExt spid="_x0000_s6842"/>
                </a:ext>
                <a:ext uri="{FF2B5EF4-FFF2-40B4-BE49-F238E27FC236}">
                  <a16:creationId xmlns:a16="http://schemas.microsoft.com/office/drawing/2014/main" id="{00000000-0008-0000-0000-0000BA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20</xdr:row>
          <xdr:rowOff>133350</xdr:rowOff>
        </xdr:from>
        <xdr:to>
          <xdr:col>122</xdr:col>
          <xdr:colOff>0</xdr:colOff>
          <xdr:row>21</xdr:row>
          <xdr:rowOff>76200</xdr:rowOff>
        </xdr:to>
        <xdr:sp macro="" textlink="">
          <xdr:nvSpPr>
            <xdr:cNvPr id="6843" name="Group Box 699" hidden="1">
              <a:extLst>
                <a:ext uri="{63B3BB69-23CF-44E3-9099-C40C66FF867C}">
                  <a14:compatExt spid="_x0000_s6843"/>
                </a:ext>
                <a:ext uri="{FF2B5EF4-FFF2-40B4-BE49-F238E27FC236}">
                  <a16:creationId xmlns:a16="http://schemas.microsoft.com/office/drawing/2014/main" id="{00000000-0008-0000-0000-0000BB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21</xdr:row>
          <xdr:rowOff>133350</xdr:rowOff>
        </xdr:from>
        <xdr:to>
          <xdr:col>122</xdr:col>
          <xdr:colOff>0</xdr:colOff>
          <xdr:row>23</xdr:row>
          <xdr:rowOff>0</xdr:rowOff>
        </xdr:to>
        <xdr:sp macro="" textlink="">
          <xdr:nvSpPr>
            <xdr:cNvPr id="6844" name="Group Box 700" hidden="1">
              <a:extLst>
                <a:ext uri="{63B3BB69-23CF-44E3-9099-C40C66FF867C}">
                  <a14:compatExt spid="_x0000_s6844"/>
                </a:ext>
                <a:ext uri="{FF2B5EF4-FFF2-40B4-BE49-F238E27FC236}">
                  <a16:creationId xmlns:a16="http://schemas.microsoft.com/office/drawing/2014/main" id="{00000000-0008-0000-0000-0000BC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22</xdr:row>
          <xdr:rowOff>133350</xdr:rowOff>
        </xdr:from>
        <xdr:to>
          <xdr:col>122</xdr:col>
          <xdr:colOff>0</xdr:colOff>
          <xdr:row>24</xdr:row>
          <xdr:rowOff>0</xdr:rowOff>
        </xdr:to>
        <xdr:sp macro="" textlink="">
          <xdr:nvSpPr>
            <xdr:cNvPr id="6845" name="Group Box 701" hidden="1">
              <a:extLst>
                <a:ext uri="{63B3BB69-23CF-44E3-9099-C40C66FF867C}">
                  <a14:compatExt spid="_x0000_s6845"/>
                </a:ext>
                <a:ext uri="{FF2B5EF4-FFF2-40B4-BE49-F238E27FC236}">
                  <a16:creationId xmlns:a16="http://schemas.microsoft.com/office/drawing/2014/main" id="{00000000-0008-0000-0000-0000BD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23</xdr:row>
          <xdr:rowOff>133350</xdr:rowOff>
        </xdr:from>
        <xdr:to>
          <xdr:col>122</xdr:col>
          <xdr:colOff>0</xdr:colOff>
          <xdr:row>25</xdr:row>
          <xdr:rowOff>0</xdr:rowOff>
        </xdr:to>
        <xdr:sp macro="" textlink="">
          <xdr:nvSpPr>
            <xdr:cNvPr id="6846" name="Group Box 702" hidden="1">
              <a:extLst>
                <a:ext uri="{63B3BB69-23CF-44E3-9099-C40C66FF867C}">
                  <a14:compatExt spid="_x0000_s6846"/>
                </a:ext>
                <a:ext uri="{FF2B5EF4-FFF2-40B4-BE49-F238E27FC236}">
                  <a16:creationId xmlns:a16="http://schemas.microsoft.com/office/drawing/2014/main" id="{00000000-0008-0000-0000-0000BE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27</xdr:row>
          <xdr:rowOff>133350</xdr:rowOff>
        </xdr:from>
        <xdr:to>
          <xdr:col>122</xdr:col>
          <xdr:colOff>0</xdr:colOff>
          <xdr:row>29</xdr:row>
          <xdr:rowOff>133350</xdr:rowOff>
        </xdr:to>
        <xdr:sp macro="" textlink="">
          <xdr:nvSpPr>
            <xdr:cNvPr id="6847" name="Group Box 703" hidden="1">
              <a:extLst>
                <a:ext uri="{63B3BB69-23CF-44E3-9099-C40C66FF867C}">
                  <a14:compatExt spid="_x0000_s6847"/>
                </a:ext>
                <a:ext uri="{FF2B5EF4-FFF2-40B4-BE49-F238E27FC236}">
                  <a16:creationId xmlns:a16="http://schemas.microsoft.com/office/drawing/2014/main" id="{00000000-0008-0000-0000-0000BF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34</xdr:row>
          <xdr:rowOff>0</xdr:rowOff>
        </xdr:from>
        <xdr:to>
          <xdr:col>122</xdr:col>
          <xdr:colOff>0</xdr:colOff>
          <xdr:row>35</xdr:row>
          <xdr:rowOff>76200</xdr:rowOff>
        </xdr:to>
        <xdr:sp macro="" textlink="">
          <xdr:nvSpPr>
            <xdr:cNvPr id="6848" name="Group Box 704" hidden="1">
              <a:extLst>
                <a:ext uri="{63B3BB69-23CF-44E3-9099-C40C66FF867C}">
                  <a14:compatExt spid="_x0000_s6848"/>
                </a:ext>
                <a:ext uri="{FF2B5EF4-FFF2-40B4-BE49-F238E27FC236}">
                  <a16:creationId xmlns:a16="http://schemas.microsoft.com/office/drawing/2014/main" id="{00000000-0008-0000-0000-0000C0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34</xdr:row>
          <xdr:rowOff>133350</xdr:rowOff>
        </xdr:from>
        <xdr:to>
          <xdr:col>122</xdr:col>
          <xdr:colOff>0</xdr:colOff>
          <xdr:row>35</xdr:row>
          <xdr:rowOff>209550</xdr:rowOff>
        </xdr:to>
        <xdr:sp macro="" textlink="">
          <xdr:nvSpPr>
            <xdr:cNvPr id="6849" name="Group Box 705" hidden="1">
              <a:extLst>
                <a:ext uri="{63B3BB69-23CF-44E3-9099-C40C66FF867C}">
                  <a14:compatExt spid="_x0000_s6849"/>
                </a:ext>
                <a:ext uri="{FF2B5EF4-FFF2-40B4-BE49-F238E27FC236}">
                  <a16:creationId xmlns:a16="http://schemas.microsoft.com/office/drawing/2014/main" id="{00000000-0008-0000-0000-0000C1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35</xdr:row>
          <xdr:rowOff>133350</xdr:rowOff>
        </xdr:from>
        <xdr:to>
          <xdr:col>122</xdr:col>
          <xdr:colOff>0</xdr:colOff>
          <xdr:row>36</xdr:row>
          <xdr:rowOff>209550</xdr:rowOff>
        </xdr:to>
        <xdr:sp macro="" textlink="">
          <xdr:nvSpPr>
            <xdr:cNvPr id="6850" name="Group Box 706" hidden="1">
              <a:extLst>
                <a:ext uri="{63B3BB69-23CF-44E3-9099-C40C66FF867C}">
                  <a14:compatExt spid="_x0000_s6850"/>
                </a:ext>
                <a:ext uri="{FF2B5EF4-FFF2-40B4-BE49-F238E27FC236}">
                  <a16:creationId xmlns:a16="http://schemas.microsoft.com/office/drawing/2014/main" id="{00000000-0008-0000-0000-0000C2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36</xdr:row>
          <xdr:rowOff>133350</xdr:rowOff>
        </xdr:from>
        <xdr:to>
          <xdr:col>122</xdr:col>
          <xdr:colOff>0</xdr:colOff>
          <xdr:row>36</xdr:row>
          <xdr:rowOff>457200</xdr:rowOff>
        </xdr:to>
        <xdr:sp macro="" textlink="">
          <xdr:nvSpPr>
            <xdr:cNvPr id="6851" name="Group Box 707" hidden="1">
              <a:extLst>
                <a:ext uri="{63B3BB69-23CF-44E3-9099-C40C66FF867C}">
                  <a14:compatExt spid="_x0000_s6851"/>
                </a:ext>
                <a:ext uri="{FF2B5EF4-FFF2-40B4-BE49-F238E27FC236}">
                  <a16:creationId xmlns:a16="http://schemas.microsoft.com/office/drawing/2014/main" id="{00000000-0008-0000-0000-0000C3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37</xdr:row>
          <xdr:rowOff>133350</xdr:rowOff>
        </xdr:from>
        <xdr:to>
          <xdr:col>122</xdr:col>
          <xdr:colOff>0</xdr:colOff>
          <xdr:row>38</xdr:row>
          <xdr:rowOff>107950</xdr:rowOff>
        </xdr:to>
        <xdr:sp macro="" textlink="">
          <xdr:nvSpPr>
            <xdr:cNvPr id="6852" name="Group Box 708" hidden="1">
              <a:extLst>
                <a:ext uri="{63B3BB69-23CF-44E3-9099-C40C66FF867C}">
                  <a14:compatExt spid="_x0000_s6852"/>
                </a:ext>
                <a:ext uri="{FF2B5EF4-FFF2-40B4-BE49-F238E27FC236}">
                  <a16:creationId xmlns:a16="http://schemas.microsoft.com/office/drawing/2014/main" id="{00000000-0008-0000-0000-0000C4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38</xdr:row>
          <xdr:rowOff>133350</xdr:rowOff>
        </xdr:from>
        <xdr:to>
          <xdr:col>122</xdr:col>
          <xdr:colOff>0</xdr:colOff>
          <xdr:row>39</xdr:row>
          <xdr:rowOff>209550</xdr:rowOff>
        </xdr:to>
        <xdr:sp macro="" textlink="">
          <xdr:nvSpPr>
            <xdr:cNvPr id="6853" name="Group Box 709" hidden="1">
              <a:extLst>
                <a:ext uri="{63B3BB69-23CF-44E3-9099-C40C66FF867C}">
                  <a14:compatExt spid="_x0000_s6853"/>
                </a:ext>
                <a:ext uri="{FF2B5EF4-FFF2-40B4-BE49-F238E27FC236}">
                  <a16:creationId xmlns:a16="http://schemas.microsoft.com/office/drawing/2014/main" id="{00000000-0008-0000-0000-0000C5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39</xdr:row>
          <xdr:rowOff>133350</xdr:rowOff>
        </xdr:from>
        <xdr:to>
          <xdr:col>122</xdr:col>
          <xdr:colOff>0</xdr:colOff>
          <xdr:row>40</xdr:row>
          <xdr:rowOff>209550</xdr:rowOff>
        </xdr:to>
        <xdr:sp macro="" textlink="">
          <xdr:nvSpPr>
            <xdr:cNvPr id="6854" name="Group Box 710" hidden="1">
              <a:extLst>
                <a:ext uri="{63B3BB69-23CF-44E3-9099-C40C66FF867C}">
                  <a14:compatExt spid="_x0000_s6854"/>
                </a:ext>
                <a:ext uri="{FF2B5EF4-FFF2-40B4-BE49-F238E27FC236}">
                  <a16:creationId xmlns:a16="http://schemas.microsoft.com/office/drawing/2014/main" id="{00000000-0008-0000-0000-0000C6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40</xdr:row>
          <xdr:rowOff>133350</xdr:rowOff>
        </xdr:from>
        <xdr:to>
          <xdr:col>122</xdr:col>
          <xdr:colOff>0</xdr:colOff>
          <xdr:row>40</xdr:row>
          <xdr:rowOff>457200</xdr:rowOff>
        </xdr:to>
        <xdr:sp macro="" textlink="">
          <xdr:nvSpPr>
            <xdr:cNvPr id="6855" name="Group Box 711" hidden="1">
              <a:extLst>
                <a:ext uri="{63B3BB69-23CF-44E3-9099-C40C66FF867C}">
                  <a14:compatExt spid="_x0000_s6855"/>
                </a:ext>
                <a:ext uri="{FF2B5EF4-FFF2-40B4-BE49-F238E27FC236}">
                  <a16:creationId xmlns:a16="http://schemas.microsoft.com/office/drawing/2014/main" id="{00000000-0008-0000-0000-0000C7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35</xdr:col>
      <xdr:colOff>26141</xdr:colOff>
      <xdr:row>46</xdr:row>
      <xdr:rowOff>629476</xdr:rowOff>
    </xdr:from>
    <xdr:to>
      <xdr:col>42</xdr:col>
      <xdr:colOff>50782</xdr:colOff>
      <xdr:row>48</xdr:row>
      <xdr:rowOff>23948</xdr:rowOff>
    </xdr:to>
    <xdr:sp macro="" textlink="">
      <xdr:nvSpPr>
        <xdr:cNvPr id="58" name="24 CuadroTexto">
          <a:extLst>
            <a:ext uri="{FF2B5EF4-FFF2-40B4-BE49-F238E27FC236}">
              <a16:creationId xmlns:a16="http://schemas.microsoft.com/office/drawing/2014/main" id="{00000000-0008-0000-0000-00003A000000}"/>
            </a:ext>
          </a:extLst>
        </xdr:cNvPr>
        <xdr:cNvSpPr txBox="1"/>
      </xdr:nvSpPr>
      <xdr:spPr>
        <a:xfrm>
          <a:off x="2109735" y="10720023"/>
          <a:ext cx="441360" cy="156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s-GT" sz="700">
              <a:latin typeface="Verdana" pitchFamily="34" charset="0"/>
              <a:ea typeface="Verdana" pitchFamily="34" charset="0"/>
              <a:cs typeface="Verdana" pitchFamily="34" charset="0"/>
            </a:rPr>
            <a:t>Nombre:</a:t>
          </a:r>
        </a:p>
        <a:p>
          <a:endParaRPr lang="es-GT" sz="700">
            <a:latin typeface="Verdana" pitchFamily="34" charset="0"/>
            <a:ea typeface="Verdana" pitchFamily="34" charset="0"/>
            <a:cs typeface="Verdana" pitchFamily="34" charset="0"/>
          </a:endParaRPr>
        </a:p>
      </xdr:txBody>
    </xdr:sp>
    <xdr:clientData/>
  </xdr:twoCellAnchor>
  <xdr:twoCellAnchor>
    <xdr:from>
      <xdr:col>35</xdr:col>
      <xdr:colOff>32094</xdr:colOff>
      <xdr:row>48</xdr:row>
      <xdr:rowOff>3207</xdr:rowOff>
    </xdr:from>
    <xdr:to>
      <xdr:col>42</xdr:col>
      <xdr:colOff>56735</xdr:colOff>
      <xdr:row>49</xdr:row>
      <xdr:rowOff>23948</xdr:rowOff>
    </xdr:to>
    <xdr:sp macro="" textlink="">
      <xdr:nvSpPr>
        <xdr:cNvPr id="61" name="24 CuadroTexto">
          <a:extLst>
            <a:ext uri="{FF2B5EF4-FFF2-40B4-BE49-F238E27FC236}">
              <a16:creationId xmlns:a16="http://schemas.microsoft.com/office/drawing/2014/main" id="{00000000-0008-0000-0000-00003D000000}"/>
            </a:ext>
          </a:extLst>
        </xdr:cNvPr>
        <xdr:cNvSpPr txBox="1"/>
      </xdr:nvSpPr>
      <xdr:spPr>
        <a:xfrm>
          <a:off x="2115688" y="10855754"/>
          <a:ext cx="441360" cy="151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s-GT" sz="700">
              <a:latin typeface="Verdana" pitchFamily="34" charset="0"/>
              <a:ea typeface="Verdana" pitchFamily="34" charset="0"/>
              <a:cs typeface="Verdana" pitchFamily="34" charset="0"/>
            </a:rPr>
            <a:t>Agencia:</a:t>
          </a:r>
        </a:p>
        <a:p>
          <a:endParaRPr lang="es-GT" sz="700">
            <a:latin typeface="Verdana" pitchFamily="34" charset="0"/>
            <a:ea typeface="Verdana" pitchFamily="34" charset="0"/>
            <a:cs typeface="Verdana"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97</xdr:col>
          <xdr:colOff>19050</xdr:colOff>
          <xdr:row>51</xdr:row>
          <xdr:rowOff>0</xdr:rowOff>
        </xdr:from>
        <xdr:to>
          <xdr:col>123</xdr:col>
          <xdr:colOff>50800</xdr:colOff>
          <xdr:row>54</xdr:row>
          <xdr:rowOff>222250</xdr:rowOff>
        </xdr:to>
        <xdr:sp macro="" textlink="">
          <xdr:nvSpPr>
            <xdr:cNvPr id="6856" name="Group Box 712" hidden="1">
              <a:extLst>
                <a:ext uri="{63B3BB69-23CF-44E3-9099-C40C66FF867C}">
                  <a14:compatExt spid="_x0000_s6856"/>
                </a:ext>
                <a:ext uri="{FF2B5EF4-FFF2-40B4-BE49-F238E27FC236}">
                  <a16:creationId xmlns:a16="http://schemas.microsoft.com/office/drawing/2014/main" id="{00000000-0008-0000-0000-0000C8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51</xdr:row>
          <xdr:rowOff>0</xdr:rowOff>
        </xdr:from>
        <xdr:to>
          <xdr:col>25</xdr:col>
          <xdr:colOff>50800</xdr:colOff>
          <xdr:row>54</xdr:row>
          <xdr:rowOff>279400</xdr:rowOff>
        </xdr:to>
        <xdr:sp macro="" textlink="">
          <xdr:nvSpPr>
            <xdr:cNvPr id="6857" name="Group Box 713" hidden="1">
              <a:extLst>
                <a:ext uri="{63B3BB69-23CF-44E3-9099-C40C66FF867C}">
                  <a14:compatExt spid="_x0000_s6857"/>
                </a:ext>
                <a:ext uri="{FF2B5EF4-FFF2-40B4-BE49-F238E27FC236}">
                  <a16:creationId xmlns:a16="http://schemas.microsoft.com/office/drawing/2014/main" id="{00000000-0008-0000-0000-0000C9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19050</xdr:colOff>
          <xdr:row>51</xdr:row>
          <xdr:rowOff>0</xdr:rowOff>
        </xdr:from>
        <xdr:to>
          <xdr:col>112</xdr:col>
          <xdr:colOff>50800</xdr:colOff>
          <xdr:row>54</xdr:row>
          <xdr:rowOff>38100</xdr:rowOff>
        </xdr:to>
        <xdr:sp macro="" textlink="">
          <xdr:nvSpPr>
            <xdr:cNvPr id="6858" name="Group Box 714" hidden="1">
              <a:extLst>
                <a:ext uri="{63B3BB69-23CF-44E3-9099-C40C66FF867C}">
                  <a14:compatExt spid="_x0000_s6858"/>
                </a:ext>
                <a:ext uri="{FF2B5EF4-FFF2-40B4-BE49-F238E27FC236}">
                  <a16:creationId xmlns:a16="http://schemas.microsoft.com/office/drawing/2014/main" id="{00000000-0008-0000-0000-0000CA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51</xdr:row>
          <xdr:rowOff>0</xdr:rowOff>
        </xdr:from>
        <xdr:to>
          <xdr:col>24</xdr:col>
          <xdr:colOff>31750</xdr:colOff>
          <xdr:row>54</xdr:row>
          <xdr:rowOff>38100</xdr:rowOff>
        </xdr:to>
        <xdr:sp macro="" textlink="">
          <xdr:nvSpPr>
            <xdr:cNvPr id="6859" name="Group Box 715" hidden="1">
              <a:extLst>
                <a:ext uri="{63B3BB69-23CF-44E3-9099-C40C66FF867C}">
                  <a14:compatExt spid="_x0000_s6859"/>
                </a:ext>
                <a:ext uri="{FF2B5EF4-FFF2-40B4-BE49-F238E27FC236}">
                  <a16:creationId xmlns:a16="http://schemas.microsoft.com/office/drawing/2014/main" id="{00000000-0008-0000-0000-0000CB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51</xdr:row>
          <xdr:rowOff>0</xdr:rowOff>
        </xdr:from>
        <xdr:to>
          <xdr:col>84</xdr:col>
          <xdr:colOff>31750</xdr:colOff>
          <xdr:row>54</xdr:row>
          <xdr:rowOff>31750</xdr:rowOff>
        </xdr:to>
        <xdr:sp macro="" textlink="">
          <xdr:nvSpPr>
            <xdr:cNvPr id="6860" name="Group Box 716" hidden="1">
              <a:extLst>
                <a:ext uri="{63B3BB69-23CF-44E3-9099-C40C66FF867C}">
                  <a14:compatExt spid="_x0000_s6860"/>
                </a:ext>
                <a:ext uri="{FF2B5EF4-FFF2-40B4-BE49-F238E27FC236}">
                  <a16:creationId xmlns:a16="http://schemas.microsoft.com/office/drawing/2014/main" id="{00000000-0008-0000-0000-0000CC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51</xdr:row>
          <xdr:rowOff>0</xdr:rowOff>
        </xdr:from>
        <xdr:to>
          <xdr:col>25</xdr:col>
          <xdr:colOff>0</xdr:colOff>
          <xdr:row>54</xdr:row>
          <xdr:rowOff>31750</xdr:rowOff>
        </xdr:to>
        <xdr:sp macro="" textlink="">
          <xdr:nvSpPr>
            <xdr:cNvPr id="6861" name="Group Box 717" hidden="1">
              <a:extLst>
                <a:ext uri="{63B3BB69-23CF-44E3-9099-C40C66FF867C}">
                  <a14:compatExt spid="_x0000_s6861"/>
                </a:ext>
                <a:ext uri="{FF2B5EF4-FFF2-40B4-BE49-F238E27FC236}">
                  <a16:creationId xmlns:a16="http://schemas.microsoft.com/office/drawing/2014/main" id="{00000000-0008-0000-0000-0000CD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0</xdr:colOff>
          <xdr:row>51</xdr:row>
          <xdr:rowOff>0</xdr:rowOff>
        </xdr:from>
        <xdr:to>
          <xdr:col>121</xdr:col>
          <xdr:colOff>50800</xdr:colOff>
          <xdr:row>54</xdr:row>
          <xdr:rowOff>31750</xdr:rowOff>
        </xdr:to>
        <xdr:sp macro="" textlink="">
          <xdr:nvSpPr>
            <xdr:cNvPr id="6862" name="Group Box 718" hidden="1">
              <a:extLst>
                <a:ext uri="{63B3BB69-23CF-44E3-9099-C40C66FF867C}">
                  <a14:compatExt spid="_x0000_s6862"/>
                </a:ext>
                <a:ext uri="{FF2B5EF4-FFF2-40B4-BE49-F238E27FC236}">
                  <a16:creationId xmlns:a16="http://schemas.microsoft.com/office/drawing/2014/main" id="{00000000-0008-0000-0000-0000CE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692</a:t>
              </a:r>
            </a:p>
          </xdr:txBody>
        </xdr:sp>
        <xdr:clientData/>
      </xdr:twoCellAnchor>
    </mc:Choice>
    <mc:Fallback/>
  </mc:AlternateContent>
  <xdr:twoCellAnchor>
    <xdr:from>
      <xdr:col>35</xdr:col>
      <xdr:colOff>26141</xdr:colOff>
      <xdr:row>54</xdr:row>
      <xdr:rowOff>629476</xdr:rowOff>
    </xdr:from>
    <xdr:to>
      <xdr:col>42</xdr:col>
      <xdr:colOff>50782</xdr:colOff>
      <xdr:row>56</xdr:row>
      <xdr:rowOff>23948</xdr:rowOff>
    </xdr:to>
    <xdr:sp macro="" textlink="">
      <xdr:nvSpPr>
        <xdr:cNvPr id="69" name="24 CuadroTexto">
          <a:extLst>
            <a:ext uri="{FF2B5EF4-FFF2-40B4-BE49-F238E27FC236}">
              <a16:creationId xmlns:a16="http://schemas.microsoft.com/office/drawing/2014/main" id="{00000000-0008-0000-0000-000045000000}"/>
            </a:ext>
          </a:extLst>
        </xdr:cNvPr>
        <xdr:cNvSpPr txBox="1"/>
      </xdr:nvSpPr>
      <xdr:spPr>
        <a:xfrm>
          <a:off x="2055380" y="10883346"/>
          <a:ext cx="430489" cy="156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s-GT" sz="700">
              <a:latin typeface="Verdana" pitchFamily="34" charset="0"/>
              <a:ea typeface="Verdana" pitchFamily="34" charset="0"/>
              <a:cs typeface="Verdana" pitchFamily="34" charset="0"/>
            </a:rPr>
            <a:t>Nombre:</a:t>
          </a:r>
        </a:p>
        <a:p>
          <a:endParaRPr lang="es-GT" sz="700">
            <a:latin typeface="Verdana" pitchFamily="34" charset="0"/>
            <a:ea typeface="Verdana" pitchFamily="34" charset="0"/>
            <a:cs typeface="Verdana" pitchFamily="34" charset="0"/>
          </a:endParaRPr>
        </a:p>
      </xdr:txBody>
    </xdr:sp>
    <xdr:clientData/>
  </xdr:twoCellAnchor>
  <xdr:twoCellAnchor>
    <xdr:from>
      <xdr:col>35</xdr:col>
      <xdr:colOff>32094</xdr:colOff>
      <xdr:row>56</xdr:row>
      <xdr:rowOff>3207</xdr:rowOff>
    </xdr:from>
    <xdr:to>
      <xdr:col>42</xdr:col>
      <xdr:colOff>56735</xdr:colOff>
      <xdr:row>57</xdr:row>
      <xdr:rowOff>23948</xdr:rowOff>
    </xdr:to>
    <xdr:sp macro="" textlink="">
      <xdr:nvSpPr>
        <xdr:cNvPr id="70" name="24 CuadroTexto">
          <a:extLst>
            <a:ext uri="{FF2B5EF4-FFF2-40B4-BE49-F238E27FC236}">
              <a16:creationId xmlns:a16="http://schemas.microsoft.com/office/drawing/2014/main" id="{00000000-0008-0000-0000-000046000000}"/>
            </a:ext>
          </a:extLst>
        </xdr:cNvPr>
        <xdr:cNvSpPr txBox="1"/>
      </xdr:nvSpPr>
      <xdr:spPr>
        <a:xfrm>
          <a:off x="2061333" y="11019077"/>
          <a:ext cx="430489" cy="153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s-GT" sz="700">
              <a:latin typeface="Verdana" pitchFamily="34" charset="0"/>
              <a:ea typeface="Verdana" pitchFamily="34" charset="0"/>
              <a:cs typeface="Verdana" pitchFamily="34" charset="0"/>
            </a:rPr>
            <a:t>Agencia:</a:t>
          </a:r>
        </a:p>
        <a:p>
          <a:endParaRPr lang="es-GT" sz="700">
            <a:latin typeface="Verdana" pitchFamily="34" charset="0"/>
            <a:ea typeface="Verdana" pitchFamily="34" charset="0"/>
            <a:cs typeface="Verdana"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12700</xdr:colOff>
          <xdr:row>14</xdr:row>
          <xdr:rowOff>12700</xdr:rowOff>
        </xdr:from>
        <xdr:to>
          <xdr:col>12</xdr:col>
          <xdr:colOff>31750</xdr:colOff>
          <xdr:row>15</xdr:row>
          <xdr:rowOff>0</xdr:rowOff>
        </xdr:to>
        <xdr:sp macro="" textlink="">
          <xdr:nvSpPr>
            <xdr:cNvPr id="6865" name="Check Box 721" hidden="1">
              <a:extLst>
                <a:ext uri="{63B3BB69-23CF-44E3-9099-C40C66FF867C}">
                  <a14:compatExt spid="_x0000_s6865"/>
                </a:ext>
                <a:ext uri="{FF2B5EF4-FFF2-40B4-BE49-F238E27FC236}">
                  <a16:creationId xmlns:a16="http://schemas.microsoft.com/office/drawing/2014/main" id="{00000000-0008-0000-0000-0000D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12700</xdr:rowOff>
        </xdr:from>
        <xdr:to>
          <xdr:col>20</xdr:col>
          <xdr:colOff>38100</xdr:colOff>
          <xdr:row>15</xdr:row>
          <xdr:rowOff>0</xdr:rowOff>
        </xdr:to>
        <xdr:sp macro="" textlink="">
          <xdr:nvSpPr>
            <xdr:cNvPr id="6866" name="Check Box 722" hidden="1">
              <a:extLst>
                <a:ext uri="{63B3BB69-23CF-44E3-9099-C40C66FF867C}">
                  <a14:compatExt spid="_x0000_s6866"/>
                </a:ext>
                <a:ext uri="{FF2B5EF4-FFF2-40B4-BE49-F238E27FC236}">
                  <a16:creationId xmlns:a16="http://schemas.microsoft.com/office/drawing/2014/main" id="{00000000-0008-0000-0000-0000D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xdr:row>
          <xdr:rowOff>12700</xdr:rowOff>
        </xdr:from>
        <xdr:to>
          <xdr:col>12</xdr:col>
          <xdr:colOff>31750</xdr:colOff>
          <xdr:row>16</xdr:row>
          <xdr:rowOff>0</xdr:rowOff>
        </xdr:to>
        <xdr:sp macro="" textlink="">
          <xdr:nvSpPr>
            <xdr:cNvPr id="6867" name="Check Box 723" hidden="1">
              <a:extLst>
                <a:ext uri="{63B3BB69-23CF-44E3-9099-C40C66FF867C}">
                  <a14:compatExt spid="_x0000_s6867"/>
                </a:ext>
                <a:ext uri="{FF2B5EF4-FFF2-40B4-BE49-F238E27FC236}">
                  <a16:creationId xmlns:a16="http://schemas.microsoft.com/office/drawing/2014/main" id="{00000000-0008-0000-0000-0000D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xdr:row>
          <xdr:rowOff>12700</xdr:rowOff>
        </xdr:from>
        <xdr:to>
          <xdr:col>20</xdr:col>
          <xdr:colOff>38100</xdr:colOff>
          <xdr:row>16</xdr:row>
          <xdr:rowOff>0</xdr:rowOff>
        </xdr:to>
        <xdr:sp macro="" textlink="">
          <xdr:nvSpPr>
            <xdr:cNvPr id="6868" name="Check Box 724" hidden="1">
              <a:extLst>
                <a:ext uri="{63B3BB69-23CF-44E3-9099-C40C66FF867C}">
                  <a14:compatExt spid="_x0000_s6868"/>
                </a:ext>
                <a:ext uri="{FF2B5EF4-FFF2-40B4-BE49-F238E27FC236}">
                  <a16:creationId xmlns:a16="http://schemas.microsoft.com/office/drawing/2014/main" id="{00000000-0008-0000-0000-0000D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xdr:row>
          <xdr:rowOff>12700</xdr:rowOff>
        </xdr:from>
        <xdr:to>
          <xdr:col>12</xdr:col>
          <xdr:colOff>31750</xdr:colOff>
          <xdr:row>17</xdr:row>
          <xdr:rowOff>0</xdr:rowOff>
        </xdr:to>
        <xdr:sp macro="" textlink="">
          <xdr:nvSpPr>
            <xdr:cNvPr id="6869" name="Check Box 725" hidden="1">
              <a:extLst>
                <a:ext uri="{63B3BB69-23CF-44E3-9099-C40C66FF867C}">
                  <a14:compatExt spid="_x0000_s6869"/>
                </a:ext>
                <a:ext uri="{FF2B5EF4-FFF2-40B4-BE49-F238E27FC236}">
                  <a16:creationId xmlns:a16="http://schemas.microsoft.com/office/drawing/2014/main" id="{00000000-0008-0000-0000-0000D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xdr:row>
          <xdr:rowOff>12700</xdr:rowOff>
        </xdr:from>
        <xdr:to>
          <xdr:col>20</xdr:col>
          <xdr:colOff>38100</xdr:colOff>
          <xdr:row>17</xdr:row>
          <xdr:rowOff>0</xdr:rowOff>
        </xdr:to>
        <xdr:sp macro="" textlink="">
          <xdr:nvSpPr>
            <xdr:cNvPr id="6870" name="Check Box 726" hidden="1">
              <a:extLst>
                <a:ext uri="{63B3BB69-23CF-44E3-9099-C40C66FF867C}">
                  <a14:compatExt spid="_x0000_s6870"/>
                </a:ext>
                <a:ext uri="{FF2B5EF4-FFF2-40B4-BE49-F238E27FC236}">
                  <a16:creationId xmlns:a16="http://schemas.microsoft.com/office/drawing/2014/main" id="{00000000-0008-0000-0000-0000D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17</xdr:row>
          <xdr:rowOff>12700</xdr:rowOff>
        </xdr:from>
        <xdr:to>
          <xdr:col>12</xdr:col>
          <xdr:colOff>31750</xdr:colOff>
          <xdr:row>18</xdr:row>
          <xdr:rowOff>0</xdr:rowOff>
        </xdr:to>
        <xdr:sp macro="" textlink="">
          <xdr:nvSpPr>
            <xdr:cNvPr id="6871" name="Check Box 727" hidden="1">
              <a:extLst>
                <a:ext uri="{63B3BB69-23CF-44E3-9099-C40C66FF867C}">
                  <a14:compatExt spid="_x0000_s6871"/>
                </a:ext>
                <a:ext uri="{FF2B5EF4-FFF2-40B4-BE49-F238E27FC236}">
                  <a16:creationId xmlns:a16="http://schemas.microsoft.com/office/drawing/2014/main" id="{00000000-0008-0000-0000-0000D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12700</xdr:rowOff>
        </xdr:from>
        <xdr:to>
          <xdr:col>20</xdr:col>
          <xdr:colOff>38100</xdr:colOff>
          <xdr:row>18</xdr:row>
          <xdr:rowOff>0</xdr:rowOff>
        </xdr:to>
        <xdr:sp macro="" textlink="">
          <xdr:nvSpPr>
            <xdr:cNvPr id="6872" name="Check Box 728" hidden="1">
              <a:extLst>
                <a:ext uri="{63B3BB69-23CF-44E3-9099-C40C66FF867C}">
                  <a14:compatExt spid="_x0000_s6872"/>
                </a:ext>
                <a:ext uri="{FF2B5EF4-FFF2-40B4-BE49-F238E27FC236}">
                  <a16:creationId xmlns:a16="http://schemas.microsoft.com/office/drawing/2014/main" id="{00000000-0008-0000-0000-0000D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18</xdr:row>
          <xdr:rowOff>12700</xdr:rowOff>
        </xdr:from>
        <xdr:to>
          <xdr:col>12</xdr:col>
          <xdr:colOff>31750</xdr:colOff>
          <xdr:row>19</xdr:row>
          <xdr:rowOff>0</xdr:rowOff>
        </xdr:to>
        <xdr:sp macro="" textlink="">
          <xdr:nvSpPr>
            <xdr:cNvPr id="6873" name="Check Box 729" hidden="1">
              <a:extLst>
                <a:ext uri="{63B3BB69-23CF-44E3-9099-C40C66FF867C}">
                  <a14:compatExt spid="_x0000_s6873"/>
                </a:ext>
                <a:ext uri="{FF2B5EF4-FFF2-40B4-BE49-F238E27FC236}">
                  <a16:creationId xmlns:a16="http://schemas.microsoft.com/office/drawing/2014/main" id="{00000000-0008-0000-0000-0000D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xdr:row>
          <xdr:rowOff>12700</xdr:rowOff>
        </xdr:from>
        <xdr:to>
          <xdr:col>20</xdr:col>
          <xdr:colOff>38100</xdr:colOff>
          <xdr:row>19</xdr:row>
          <xdr:rowOff>0</xdr:rowOff>
        </xdr:to>
        <xdr:sp macro="" textlink="">
          <xdr:nvSpPr>
            <xdr:cNvPr id="6874" name="Check Box 730" hidden="1">
              <a:extLst>
                <a:ext uri="{63B3BB69-23CF-44E3-9099-C40C66FF867C}">
                  <a14:compatExt spid="_x0000_s6874"/>
                </a:ext>
                <a:ext uri="{FF2B5EF4-FFF2-40B4-BE49-F238E27FC236}">
                  <a16:creationId xmlns:a16="http://schemas.microsoft.com/office/drawing/2014/main" id="{00000000-0008-0000-0000-0000D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19</xdr:row>
          <xdr:rowOff>12700</xdr:rowOff>
        </xdr:from>
        <xdr:to>
          <xdr:col>12</xdr:col>
          <xdr:colOff>31750</xdr:colOff>
          <xdr:row>20</xdr:row>
          <xdr:rowOff>0</xdr:rowOff>
        </xdr:to>
        <xdr:sp macro="" textlink="">
          <xdr:nvSpPr>
            <xdr:cNvPr id="6875" name="Check Box 731" hidden="1">
              <a:extLst>
                <a:ext uri="{63B3BB69-23CF-44E3-9099-C40C66FF867C}">
                  <a14:compatExt spid="_x0000_s6875"/>
                </a:ext>
                <a:ext uri="{FF2B5EF4-FFF2-40B4-BE49-F238E27FC236}">
                  <a16:creationId xmlns:a16="http://schemas.microsoft.com/office/drawing/2014/main" id="{00000000-0008-0000-0000-0000D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xdr:row>
          <xdr:rowOff>12700</xdr:rowOff>
        </xdr:from>
        <xdr:to>
          <xdr:col>20</xdr:col>
          <xdr:colOff>38100</xdr:colOff>
          <xdr:row>20</xdr:row>
          <xdr:rowOff>0</xdr:rowOff>
        </xdr:to>
        <xdr:sp macro="" textlink="">
          <xdr:nvSpPr>
            <xdr:cNvPr id="6876" name="Check Box 732" hidden="1">
              <a:extLst>
                <a:ext uri="{63B3BB69-23CF-44E3-9099-C40C66FF867C}">
                  <a14:compatExt spid="_x0000_s6876"/>
                </a:ext>
                <a:ext uri="{FF2B5EF4-FFF2-40B4-BE49-F238E27FC236}">
                  <a16:creationId xmlns:a16="http://schemas.microsoft.com/office/drawing/2014/main" id="{00000000-0008-0000-0000-0000D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20</xdr:row>
          <xdr:rowOff>88900</xdr:rowOff>
        </xdr:from>
        <xdr:to>
          <xdr:col>12</xdr:col>
          <xdr:colOff>31750</xdr:colOff>
          <xdr:row>20</xdr:row>
          <xdr:rowOff>317500</xdr:rowOff>
        </xdr:to>
        <xdr:sp macro="" textlink="">
          <xdr:nvSpPr>
            <xdr:cNvPr id="6877" name="Check Box 733" hidden="1">
              <a:extLst>
                <a:ext uri="{63B3BB69-23CF-44E3-9099-C40C66FF867C}">
                  <a14:compatExt spid="_x0000_s6877"/>
                </a:ext>
                <a:ext uri="{FF2B5EF4-FFF2-40B4-BE49-F238E27FC236}">
                  <a16:creationId xmlns:a16="http://schemas.microsoft.com/office/drawing/2014/main" id="{00000000-0008-0000-0000-0000D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xdr:row>
          <xdr:rowOff>88900</xdr:rowOff>
        </xdr:from>
        <xdr:to>
          <xdr:col>20</xdr:col>
          <xdr:colOff>38100</xdr:colOff>
          <xdr:row>20</xdr:row>
          <xdr:rowOff>317500</xdr:rowOff>
        </xdr:to>
        <xdr:sp macro="" textlink="">
          <xdr:nvSpPr>
            <xdr:cNvPr id="6878" name="Check Box 734" hidden="1">
              <a:extLst>
                <a:ext uri="{63B3BB69-23CF-44E3-9099-C40C66FF867C}">
                  <a14:compatExt spid="_x0000_s6878"/>
                </a:ext>
                <a:ext uri="{FF2B5EF4-FFF2-40B4-BE49-F238E27FC236}">
                  <a16:creationId xmlns:a16="http://schemas.microsoft.com/office/drawing/2014/main" id="{00000000-0008-0000-0000-0000D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21</xdr:row>
          <xdr:rowOff>12700</xdr:rowOff>
        </xdr:from>
        <xdr:to>
          <xdr:col>12</xdr:col>
          <xdr:colOff>31750</xdr:colOff>
          <xdr:row>22</xdr:row>
          <xdr:rowOff>0</xdr:rowOff>
        </xdr:to>
        <xdr:sp macro="" textlink="">
          <xdr:nvSpPr>
            <xdr:cNvPr id="6879" name="Check Box 735" hidden="1">
              <a:extLst>
                <a:ext uri="{63B3BB69-23CF-44E3-9099-C40C66FF867C}">
                  <a14:compatExt spid="_x0000_s6879"/>
                </a:ext>
                <a:ext uri="{FF2B5EF4-FFF2-40B4-BE49-F238E27FC236}">
                  <a16:creationId xmlns:a16="http://schemas.microsoft.com/office/drawing/2014/main" id="{00000000-0008-0000-0000-0000D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xdr:row>
          <xdr:rowOff>12700</xdr:rowOff>
        </xdr:from>
        <xdr:to>
          <xdr:col>20</xdr:col>
          <xdr:colOff>38100</xdr:colOff>
          <xdr:row>22</xdr:row>
          <xdr:rowOff>0</xdr:rowOff>
        </xdr:to>
        <xdr:sp macro="" textlink="">
          <xdr:nvSpPr>
            <xdr:cNvPr id="6880" name="Check Box 736" hidden="1">
              <a:extLst>
                <a:ext uri="{63B3BB69-23CF-44E3-9099-C40C66FF867C}">
                  <a14:compatExt spid="_x0000_s6880"/>
                </a:ext>
                <a:ext uri="{FF2B5EF4-FFF2-40B4-BE49-F238E27FC236}">
                  <a16:creationId xmlns:a16="http://schemas.microsoft.com/office/drawing/2014/main" id="{00000000-0008-0000-0000-0000E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22</xdr:row>
          <xdr:rowOff>12700</xdr:rowOff>
        </xdr:from>
        <xdr:to>
          <xdr:col>12</xdr:col>
          <xdr:colOff>31750</xdr:colOff>
          <xdr:row>23</xdr:row>
          <xdr:rowOff>0</xdr:rowOff>
        </xdr:to>
        <xdr:sp macro="" textlink="">
          <xdr:nvSpPr>
            <xdr:cNvPr id="6881" name="Check Box 737" hidden="1">
              <a:extLst>
                <a:ext uri="{63B3BB69-23CF-44E3-9099-C40C66FF867C}">
                  <a14:compatExt spid="_x0000_s6881"/>
                </a:ext>
                <a:ext uri="{FF2B5EF4-FFF2-40B4-BE49-F238E27FC236}">
                  <a16:creationId xmlns:a16="http://schemas.microsoft.com/office/drawing/2014/main" id="{00000000-0008-0000-0000-0000E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xdr:row>
          <xdr:rowOff>12700</xdr:rowOff>
        </xdr:from>
        <xdr:to>
          <xdr:col>20</xdr:col>
          <xdr:colOff>38100</xdr:colOff>
          <xdr:row>23</xdr:row>
          <xdr:rowOff>0</xdr:rowOff>
        </xdr:to>
        <xdr:sp macro="" textlink="">
          <xdr:nvSpPr>
            <xdr:cNvPr id="6882" name="Check Box 738" hidden="1">
              <a:extLst>
                <a:ext uri="{63B3BB69-23CF-44E3-9099-C40C66FF867C}">
                  <a14:compatExt spid="_x0000_s6882"/>
                </a:ext>
                <a:ext uri="{FF2B5EF4-FFF2-40B4-BE49-F238E27FC236}">
                  <a16:creationId xmlns:a16="http://schemas.microsoft.com/office/drawing/2014/main" id="{00000000-0008-0000-0000-0000E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23</xdr:row>
          <xdr:rowOff>12700</xdr:rowOff>
        </xdr:from>
        <xdr:to>
          <xdr:col>12</xdr:col>
          <xdr:colOff>31750</xdr:colOff>
          <xdr:row>24</xdr:row>
          <xdr:rowOff>0</xdr:rowOff>
        </xdr:to>
        <xdr:sp macro="" textlink="">
          <xdr:nvSpPr>
            <xdr:cNvPr id="6883" name="Check Box 739" hidden="1">
              <a:extLst>
                <a:ext uri="{63B3BB69-23CF-44E3-9099-C40C66FF867C}">
                  <a14:compatExt spid="_x0000_s6883"/>
                </a:ext>
                <a:ext uri="{FF2B5EF4-FFF2-40B4-BE49-F238E27FC236}">
                  <a16:creationId xmlns:a16="http://schemas.microsoft.com/office/drawing/2014/main" id="{00000000-0008-0000-0000-0000E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23</xdr:row>
          <xdr:rowOff>12700</xdr:rowOff>
        </xdr:from>
        <xdr:to>
          <xdr:col>20</xdr:col>
          <xdr:colOff>38100</xdr:colOff>
          <xdr:row>24</xdr:row>
          <xdr:rowOff>0</xdr:rowOff>
        </xdr:to>
        <xdr:sp macro="" textlink="">
          <xdr:nvSpPr>
            <xdr:cNvPr id="6884" name="Check Box 740" hidden="1">
              <a:extLst>
                <a:ext uri="{63B3BB69-23CF-44E3-9099-C40C66FF867C}">
                  <a14:compatExt spid="_x0000_s6884"/>
                </a:ext>
                <a:ext uri="{FF2B5EF4-FFF2-40B4-BE49-F238E27FC236}">
                  <a16:creationId xmlns:a16="http://schemas.microsoft.com/office/drawing/2014/main" id="{00000000-0008-0000-0000-0000E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xdr:row>
          <xdr:rowOff>12700</xdr:rowOff>
        </xdr:from>
        <xdr:to>
          <xdr:col>12</xdr:col>
          <xdr:colOff>31750</xdr:colOff>
          <xdr:row>25</xdr:row>
          <xdr:rowOff>0</xdr:rowOff>
        </xdr:to>
        <xdr:sp macro="" textlink="">
          <xdr:nvSpPr>
            <xdr:cNvPr id="6885" name="Check Box 741" hidden="1">
              <a:extLst>
                <a:ext uri="{63B3BB69-23CF-44E3-9099-C40C66FF867C}">
                  <a14:compatExt spid="_x0000_s6885"/>
                </a:ext>
                <a:ext uri="{FF2B5EF4-FFF2-40B4-BE49-F238E27FC236}">
                  <a16:creationId xmlns:a16="http://schemas.microsoft.com/office/drawing/2014/main" id="{00000000-0008-0000-0000-0000E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24</xdr:row>
          <xdr:rowOff>12700</xdr:rowOff>
        </xdr:from>
        <xdr:to>
          <xdr:col>20</xdr:col>
          <xdr:colOff>38100</xdr:colOff>
          <xdr:row>25</xdr:row>
          <xdr:rowOff>0</xdr:rowOff>
        </xdr:to>
        <xdr:sp macro="" textlink="">
          <xdr:nvSpPr>
            <xdr:cNvPr id="6886" name="Check Box 742" hidden="1">
              <a:extLst>
                <a:ext uri="{63B3BB69-23CF-44E3-9099-C40C66FF867C}">
                  <a14:compatExt spid="_x0000_s6886"/>
                </a:ext>
                <a:ext uri="{FF2B5EF4-FFF2-40B4-BE49-F238E27FC236}">
                  <a16:creationId xmlns:a16="http://schemas.microsoft.com/office/drawing/2014/main" id="{00000000-0008-0000-0000-0000E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34</xdr:row>
          <xdr:rowOff>12700</xdr:rowOff>
        </xdr:from>
        <xdr:to>
          <xdr:col>16</xdr:col>
          <xdr:colOff>31750</xdr:colOff>
          <xdr:row>34</xdr:row>
          <xdr:rowOff>228600</xdr:rowOff>
        </xdr:to>
        <xdr:sp macro="" textlink="">
          <xdr:nvSpPr>
            <xdr:cNvPr id="6889" name="Check Box 745" hidden="1">
              <a:extLst>
                <a:ext uri="{63B3BB69-23CF-44E3-9099-C40C66FF867C}">
                  <a14:compatExt spid="_x0000_s6889"/>
                </a:ext>
                <a:ext uri="{FF2B5EF4-FFF2-40B4-BE49-F238E27FC236}">
                  <a16:creationId xmlns:a16="http://schemas.microsoft.com/office/drawing/2014/main" id="{00000000-0008-0000-0000-0000E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35</xdr:row>
          <xdr:rowOff>12700</xdr:rowOff>
        </xdr:from>
        <xdr:to>
          <xdr:col>16</xdr:col>
          <xdr:colOff>31750</xdr:colOff>
          <xdr:row>35</xdr:row>
          <xdr:rowOff>228600</xdr:rowOff>
        </xdr:to>
        <xdr:sp macro="" textlink="">
          <xdr:nvSpPr>
            <xdr:cNvPr id="6890" name="Check Box 746" hidden="1">
              <a:extLst>
                <a:ext uri="{63B3BB69-23CF-44E3-9099-C40C66FF867C}">
                  <a14:compatExt spid="_x0000_s6890"/>
                </a:ext>
                <a:ext uri="{FF2B5EF4-FFF2-40B4-BE49-F238E27FC236}">
                  <a16:creationId xmlns:a16="http://schemas.microsoft.com/office/drawing/2014/main" id="{00000000-0008-0000-0000-0000E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36</xdr:row>
          <xdr:rowOff>69850</xdr:rowOff>
        </xdr:from>
        <xdr:to>
          <xdr:col>16</xdr:col>
          <xdr:colOff>31750</xdr:colOff>
          <xdr:row>36</xdr:row>
          <xdr:rowOff>285750</xdr:rowOff>
        </xdr:to>
        <xdr:sp macro="" textlink="">
          <xdr:nvSpPr>
            <xdr:cNvPr id="6891" name="Check Box 747" hidden="1">
              <a:extLst>
                <a:ext uri="{63B3BB69-23CF-44E3-9099-C40C66FF867C}">
                  <a14:compatExt spid="_x0000_s6891"/>
                </a:ext>
                <a:ext uri="{FF2B5EF4-FFF2-40B4-BE49-F238E27FC236}">
                  <a16:creationId xmlns:a16="http://schemas.microsoft.com/office/drawing/2014/main" id="{00000000-0008-0000-0000-0000E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37</xdr:row>
          <xdr:rowOff>57150</xdr:rowOff>
        </xdr:from>
        <xdr:to>
          <xdr:col>16</xdr:col>
          <xdr:colOff>31750</xdr:colOff>
          <xdr:row>37</xdr:row>
          <xdr:rowOff>279400</xdr:rowOff>
        </xdr:to>
        <xdr:sp macro="" textlink="">
          <xdr:nvSpPr>
            <xdr:cNvPr id="6892" name="Check Box 748" hidden="1">
              <a:extLst>
                <a:ext uri="{63B3BB69-23CF-44E3-9099-C40C66FF867C}">
                  <a14:compatExt spid="_x0000_s6892"/>
                </a:ext>
                <a:ext uri="{FF2B5EF4-FFF2-40B4-BE49-F238E27FC236}">
                  <a16:creationId xmlns:a16="http://schemas.microsoft.com/office/drawing/2014/main" id="{00000000-0008-0000-0000-0000E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38</xdr:row>
          <xdr:rowOff>0</xdr:rowOff>
        </xdr:from>
        <xdr:to>
          <xdr:col>16</xdr:col>
          <xdr:colOff>31750</xdr:colOff>
          <xdr:row>38</xdr:row>
          <xdr:rowOff>222250</xdr:rowOff>
        </xdr:to>
        <xdr:sp macro="" textlink="">
          <xdr:nvSpPr>
            <xdr:cNvPr id="6893" name="Check Box 749" hidden="1">
              <a:extLst>
                <a:ext uri="{63B3BB69-23CF-44E3-9099-C40C66FF867C}">
                  <a14:compatExt spid="_x0000_s6893"/>
                </a:ext>
                <a:ext uri="{FF2B5EF4-FFF2-40B4-BE49-F238E27FC236}">
                  <a16:creationId xmlns:a16="http://schemas.microsoft.com/office/drawing/2014/main" id="{00000000-0008-0000-0000-0000E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39</xdr:row>
          <xdr:rowOff>12700</xdr:rowOff>
        </xdr:from>
        <xdr:to>
          <xdr:col>16</xdr:col>
          <xdr:colOff>31750</xdr:colOff>
          <xdr:row>39</xdr:row>
          <xdr:rowOff>228600</xdr:rowOff>
        </xdr:to>
        <xdr:sp macro="" textlink="">
          <xdr:nvSpPr>
            <xdr:cNvPr id="6894" name="Check Box 750" hidden="1">
              <a:extLst>
                <a:ext uri="{63B3BB69-23CF-44E3-9099-C40C66FF867C}">
                  <a14:compatExt spid="_x0000_s6894"/>
                </a:ext>
                <a:ext uri="{FF2B5EF4-FFF2-40B4-BE49-F238E27FC236}">
                  <a16:creationId xmlns:a16="http://schemas.microsoft.com/office/drawing/2014/main" id="{00000000-0008-0000-0000-0000E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40</xdr:row>
          <xdr:rowOff>127000</xdr:rowOff>
        </xdr:from>
        <xdr:to>
          <xdr:col>16</xdr:col>
          <xdr:colOff>31750</xdr:colOff>
          <xdr:row>40</xdr:row>
          <xdr:rowOff>342900</xdr:rowOff>
        </xdr:to>
        <xdr:sp macro="" textlink="">
          <xdr:nvSpPr>
            <xdr:cNvPr id="6895" name="Check Box 751" hidden="1">
              <a:extLst>
                <a:ext uri="{63B3BB69-23CF-44E3-9099-C40C66FF867C}">
                  <a14:compatExt spid="_x0000_s6895"/>
                </a:ext>
                <a:ext uri="{FF2B5EF4-FFF2-40B4-BE49-F238E27FC236}">
                  <a16:creationId xmlns:a16="http://schemas.microsoft.com/office/drawing/2014/main" id="{00000000-0008-0000-0000-0000E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28</xdr:row>
          <xdr:rowOff>133350</xdr:rowOff>
        </xdr:from>
        <xdr:to>
          <xdr:col>122</xdr:col>
          <xdr:colOff>0</xdr:colOff>
          <xdr:row>29</xdr:row>
          <xdr:rowOff>266700</xdr:rowOff>
        </xdr:to>
        <xdr:sp macro="" textlink="">
          <xdr:nvSpPr>
            <xdr:cNvPr id="6897" name="Group Box 753" hidden="1">
              <a:extLst>
                <a:ext uri="{63B3BB69-23CF-44E3-9099-C40C66FF867C}">
                  <a14:compatExt spid="_x0000_s6897"/>
                </a:ext>
                <a:ext uri="{FF2B5EF4-FFF2-40B4-BE49-F238E27FC236}">
                  <a16:creationId xmlns:a16="http://schemas.microsoft.com/office/drawing/2014/main" id="{00000000-0008-0000-0000-0000F1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29</xdr:row>
          <xdr:rowOff>133350</xdr:rowOff>
        </xdr:from>
        <xdr:to>
          <xdr:col>122</xdr:col>
          <xdr:colOff>0</xdr:colOff>
          <xdr:row>30</xdr:row>
          <xdr:rowOff>76200</xdr:rowOff>
        </xdr:to>
        <xdr:sp macro="" textlink="">
          <xdr:nvSpPr>
            <xdr:cNvPr id="6898" name="Group Box 754" hidden="1">
              <a:extLst>
                <a:ext uri="{63B3BB69-23CF-44E3-9099-C40C66FF867C}">
                  <a14:compatExt spid="_x0000_s6898"/>
                </a:ext>
                <a:ext uri="{FF2B5EF4-FFF2-40B4-BE49-F238E27FC236}">
                  <a16:creationId xmlns:a16="http://schemas.microsoft.com/office/drawing/2014/main" id="{00000000-0008-0000-0000-0000F2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30</xdr:row>
          <xdr:rowOff>133350</xdr:rowOff>
        </xdr:from>
        <xdr:to>
          <xdr:col>122</xdr:col>
          <xdr:colOff>0</xdr:colOff>
          <xdr:row>31</xdr:row>
          <xdr:rowOff>209550</xdr:rowOff>
        </xdr:to>
        <xdr:sp macro="" textlink="">
          <xdr:nvSpPr>
            <xdr:cNvPr id="6899" name="Group Box 755" hidden="1">
              <a:extLst>
                <a:ext uri="{63B3BB69-23CF-44E3-9099-C40C66FF867C}">
                  <a14:compatExt spid="_x0000_s6899"/>
                </a:ext>
                <a:ext uri="{FF2B5EF4-FFF2-40B4-BE49-F238E27FC236}">
                  <a16:creationId xmlns:a16="http://schemas.microsoft.com/office/drawing/2014/main" id="{00000000-0008-0000-0000-0000F3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31</xdr:row>
          <xdr:rowOff>133350</xdr:rowOff>
        </xdr:from>
        <xdr:to>
          <xdr:col>122</xdr:col>
          <xdr:colOff>0</xdr:colOff>
          <xdr:row>32</xdr:row>
          <xdr:rowOff>209550</xdr:rowOff>
        </xdr:to>
        <xdr:sp macro="" textlink="">
          <xdr:nvSpPr>
            <xdr:cNvPr id="6900" name="Group Box 756" hidden="1">
              <a:extLst>
                <a:ext uri="{63B3BB69-23CF-44E3-9099-C40C66FF867C}">
                  <a14:compatExt spid="_x0000_s6900"/>
                </a:ext>
                <a:ext uri="{FF2B5EF4-FFF2-40B4-BE49-F238E27FC236}">
                  <a16:creationId xmlns:a16="http://schemas.microsoft.com/office/drawing/2014/main" id="{00000000-0008-0000-0000-0000F4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50800</xdr:colOff>
          <xdr:row>34</xdr:row>
          <xdr:rowOff>0</xdr:rowOff>
        </xdr:from>
        <xdr:to>
          <xdr:col>122</xdr:col>
          <xdr:colOff>0</xdr:colOff>
          <xdr:row>35</xdr:row>
          <xdr:rowOff>76200</xdr:rowOff>
        </xdr:to>
        <xdr:sp macro="" textlink="">
          <xdr:nvSpPr>
            <xdr:cNvPr id="6901" name="Group Box 757" hidden="1">
              <a:extLst>
                <a:ext uri="{63B3BB69-23CF-44E3-9099-C40C66FF867C}">
                  <a14:compatExt spid="_x0000_s6901"/>
                </a:ext>
                <a:ext uri="{FF2B5EF4-FFF2-40B4-BE49-F238E27FC236}">
                  <a16:creationId xmlns:a16="http://schemas.microsoft.com/office/drawing/2014/main" id="{00000000-0008-0000-0000-0000F51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30</xdr:row>
          <xdr:rowOff>76200</xdr:rowOff>
        </xdr:from>
        <xdr:to>
          <xdr:col>16</xdr:col>
          <xdr:colOff>31750</xdr:colOff>
          <xdr:row>31</xdr:row>
          <xdr:rowOff>50800</xdr:rowOff>
        </xdr:to>
        <xdr:sp macro="" textlink="">
          <xdr:nvSpPr>
            <xdr:cNvPr id="6902" name="Check Box 758" hidden="1">
              <a:extLst>
                <a:ext uri="{63B3BB69-23CF-44E3-9099-C40C66FF867C}">
                  <a14:compatExt spid="_x0000_s6902"/>
                </a:ext>
                <a:ext uri="{FF2B5EF4-FFF2-40B4-BE49-F238E27FC236}">
                  <a16:creationId xmlns:a16="http://schemas.microsoft.com/office/drawing/2014/main" id="{00000000-0008-0000-0000-0000F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7326</xdr:colOff>
      <xdr:row>0</xdr:row>
      <xdr:rowOff>7327</xdr:rowOff>
    </xdr:from>
    <xdr:to>
      <xdr:col>36</xdr:col>
      <xdr:colOff>14653</xdr:colOff>
      <xdr:row>3</xdr:row>
      <xdr:rowOff>87632</xdr:rowOff>
    </xdr:to>
    <xdr:pic>
      <xdr:nvPicPr>
        <xdr:cNvPr id="85" name="Imagen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57" y="7327"/>
          <a:ext cx="2000250" cy="4613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50800</xdr:colOff>
          <xdr:row>10</xdr:row>
          <xdr:rowOff>76200</xdr:rowOff>
        </xdr:from>
        <xdr:to>
          <xdr:col>14</xdr:col>
          <xdr:colOff>0</xdr:colOff>
          <xdr:row>12</xdr:row>
          <xdr:rowOff>19050</xdr:rowOff>
        </xdr:to>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10</xdr:row>
          <xdr:rowOff>76200</xdr:rowOff>
        </xdr:from>
        <xdr:to>
          <xdr:col>5</xdr:col>
          <xdr:colOff>31750</xdr:colOff>
          <xdr:row>12</xdr:row>
          <xdr:rowOff>19050</xdr:rowOff>
        </xdr:to>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12</xdr:row>
          <xdr:rowOff>95250</xdr:rowOff>
        </xdr:from>
        <xdr:to>
          <xdr:col>39</xdr:col>
          <xdr:colOff>38100</xdr:colOff>
          <xdr:row>14</xdr:row>
          <xdr:rowOff>12700</xdr:rowOff>
        </xdr:to>
        <xdr:sp macro="" textlink="">
          <xdr:nvSpPr>
            <xdr:cNvPr id="10243" name="Option Button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12</xdr:row>
          <xdr:rowOff>95250</xdr:rowOff>
        </xdr:from>
        <xdr:to>
          <xdr:col>50</xdr:col>
          <xdr:colOff>19050</xdr:colOff>
          <xdr:row>14</xdr:row>
          <xdr:rowOff>12700</xdr:rowOff>
        </xdr:to>
        <xdr:sp macro="" textlink="">
          <xdr:nvSpPr>
            <xdr:cNvPr id="10244" name="Option Button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11</xdr:row>
          <xdr:rowOff>222250</xdr:rowOff>
        </xdr:from>
        <xdr:to>
          <xdr:col>56</xdr:col>
          <xdr:colOff>19050</xdr:colOff>
          <xdr:row>14</xdr:row>
          <xdr:rowOff>95250</xdr:rowOff>
        </xdr:to>
        <xdr:sp macro="" textlink="">
          <xdr:nvSpPr>
            <xdr:cNvPr id="10245" name="Group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12700</xdr:colOff>
          <xdr:row>12</xdr:row>
          <xdr:rowOff>95250</xdr:rowOff>
        </xdr:from>
        <xdr:to>
          <xdr:col>61</xdr:col>
          <xdr:colOff>31750</xdr:colOff>
          <xdr:row>14</xdr:row>
          <xdr:rowOff>19050</xdr:rowOff>
        </xdr:to>
        <xdr:sp macro="" textlink="">
          <xdr:nvSpPr>
            <xdr:cNvPr id="10246" name="Option Button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19050</xdr:colOff>
          <xdr:row>12</xdr:row>
          <xdr:rowOff>107950</xdr:rowOff>
        </xdr:from>
        <xdr:to>
          <xdr:col>74</xdr:col>
          <xdr:colOff>38100</xdr:colOff>
          <xdr:row>14</xdr:row>
          <xdr:rowOff>19050</xdr:rowOff>
        </xdr:to>
        <xdr:sp macro="" textlink="">
          <xdr:nvSpPr>
            <xdr:cNvPr id="10247" name="Option Button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0</xdr:colOff>
          <xdr:row>11</xdr:row>
          <xdr:rowOff>222250</xdr:rowOff>
        </xdr:from>
        <xdr:to>
          <xdr:col>80</xdr:col>
          <xdr:colOff>19050</xdr:colOff>
          <xdr:row>14</xdr:row>
          <xdr:rowOff>88900</xdr:rowOff>
        </xdr:to>
        <xdr:sp macro="" textlink="">
          <xdr:nvSpPr>
            <xdr:cNvPr id="10248" name="Group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dfasdasdfasdfasdf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10</xdr:row>
          <xdr:rowOff>0</xdr:rowOff>
        </xdr:from>
        <xdr:to>
          <xdr:col>25</xdr:col>
          <xdr:colOff>12700</xdr:colOff>
          <xdr:row>13</xdr:row>
          <xdr:rowOff>0</xdr:rowOff>
        </xdr:to>
        <xdr:sp macro="" textlink="">
          <xdr:nvSpPr>
            <xdr:cNvPr id="10249" name="Group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31750</xdr:colOff>
          <xdr:row>21</xdr:row>
          <xdr:rowOff>19050</xdr:rowOff>
        </xdr:from>
        <xdr:to>
          <xdr:col>113</xdr:col>
          <xdr:colOff>50800</xdr:colOff>
          <xdr:row>21</xdr:row>
          <xdr:rowOff>228600</xdr:rowOff>
        </xdr:to>
        <xdr:sp macro="" textlink="">
          <xdr:nvSpPr>
            <xdr:cNvPr id="10250" name="Option Button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116</xdr:col>
          <xdr:colOff>12700</xdr:colOff>
          <xdr:row>21</xdr:row>
          <xdr:rowOff>19050</xdr:rowOff>
        </xdr:from>
        <xdr:to>
          <xdr:col>121</xdr:col>
          <xdr:colOff>31750</xdr:colOff>
          <xdr:row>21</xdr:row>
          <xdr:rowOff>228600</xdr:rowOff>
        </xdr:to>
        <xdr:sp macro="" textlink="">
          <xdr:nvSpPr>
            <xdr:cNvPr id="10251" name="Option Button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31750</xdr:colOff>
          <xdr:row>20</xdr:row>
          <xdr:rowOff>146050</xdr:rowOff>
        </xdr:from>
        <xdr:to>
          <xdr:col>121</xdr:col>
          <xdr:colOff>31750</xdr:colOff>
          <xdr:row>22</xdr:row>
          <xdr:rowOff>88900</xdr:rowOff>
        </xdr:to>
        <xdr:sp macro="" textlink="">
          <xdr:nvSpPr>
            <xdr:cNvPr id="10252" name="Group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95250</xdr:rowOff>
        </xdr:from>
        <xdr:to>
          <xdr:col>6</xdr:col>
          <xdr:colOff>19050</xdr:colOff>
          <xdr:row>30</xdr:row>
          <xdr:rowOff>19050</xdr:rowOff>
        </xdr:to>
        <xdr:sp macro="" textlink="">
          <xdr:nvSpPr>
            <xdr:cNvPr id="10253" name="Option Button 13" hidden="1">
              <a:extLst>
                <a:ext uri="{63B3BB69-23CF-44E3-9099-C40C66FF867C}">
                  <a14:compatExt spid="_x0000_s10253"/>
                </a:ext>
                <a:ext uri="{FF2B5EF4-FFF2-40B4-BE49-F238E27FC236}">
                  <a16:creationId xmlns:a16="http://schemas.microsoft.com/office/drawing/2014/main" id="{00000000-0008-0000-01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95250</xdr:rowOff>
        </xdr:from>
        <xdr:to>
          <xdr:col>15</xdr:col>
          <xdr:colOff>0</xdr:colOff>
          <xdr:row>30</xdr:row>
          <xdr:rowOff>19050</xdr:rowOff>
        </xdr:to>
        <xdr:sp macro="" textlink="">
          <xdr:nvSpPr>
            <xdr:cNvPr id="10254" name="Option Button 14" hidden="1">
              <a:extLst>
                <a:ext uri="{63B3BB69-23CF-44E3-9099-C40C66FF867C}">
                  <a14:compatExt spid="_x0000_s10254"/>
                </a:ext>
                <a:ext uri="{FF2B5EF4-FFF2-40B4-BE49-F238E27FC236}">
                  <a16:creationId xmlns:a16="http://schemas.microsoft.com/office/drawing/2014/main" id="{00000000-0008-0000-01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12700</xdr:rowOff>
        </xdr:from>
        <xdr:to>
          <xdr:col>24</xdr:col>
          <xdr:colOff>38100</xdr:colOff>
          <xdr:row>30</xdr:row>
          <xdr:rowOff>88900</xdr:rowOff>
        </xdr:to>
        <xdr:sp macro="" textlink="">
          <xdr:nvSpPr>
            <xdr:cNvPr id="10255" name="Group Box 15" hidden="1">
              <a:extLst>
                <a:ext uri="{63B3BB69-23CF-44E3-9099-C40C66FF867C}">
                  <a14:compatExt spid="_x0000_s10255"/>
                </a:ext>
                <a:ext uri="{FF2B5EF4-FFF2-40B4-BE49-F238E27FC236}">
                  <a16:creationId xmlns:a16="http://schemas.microsoft.com/office/drawing/2014/main" id="{00000000-0008-0000-0100-00000F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30</xdr:row>
          <xdr:rowOff>88900</xdr:rowOff>
        </xdr:from>
        <xdr:to>
          <xdr:col>74</xdr:col>
          <xdr:colOff>31750</xdr:colOff>
          <xdr:row>32</xdr:row>
          <xdr:rowOff>12700</xdr:rowOff>
        </xdr:to>
        <xdr:sp macro="" textlink="">
          <xdr:nvSpPr>
            <xdr:cNvPr id="10256" name="Option Button 16" hidden="1">
              <a:extLst>
                <a:ext uri="{63B3BB69-23CF-44E3-9099-C40C66FF867C}">
                  <a14:compatExt spid="_x0000_s10256"/>
                </a:ext>
                <a:ext uri="{FF2B5EF4-FFF2-40B4-BE49-F238E27FC236}">
                  <a16:creationId xmlns:a16="http://schemas.microsoft.com/office/drawing/2014/main" id="{00000000-0008-0000-01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31750</xdr:colOff>
          <xdr:row>30</xdr:row>
          <xdr:rowOff>0</xdr:rowOff>
        </xdr:from>
        <xdr:to>
          <xdr:col>80</xdr:col>
          <xdr:colOff>31750</xdr:colOff>
          <xdr:row>32</xdr:row>
          <xdr:rowOff>88900</xdr:rowOff>
        </xdr:to>
        <xdr:sp macro="" textlink="">
          <xdr:nvSpPr>
            <xdr:cNvPr id="10257" name="Group Box 17" hidden="1">
              <a:extLst>
                <a:ext uri="{63B3BB69-23CF-44E3-9099-C40C66FF867C}">
                  <a14:compatExt spid="_x0000_s10257"/>
                </a:ext>
                <a:ext uri="{FF2B5EF4-FFF2-40B4-BE49-F238E27FC236}">
                  <a16:creationId xmlns:a16="http://schemas.microsoft.com/office/drawing/2014/main" id="{00000000-0008-0000-0100-000011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586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31750</xdr:colOff>
          <xdr:row>30</xdr:row>
          <xdr:rowOff>88900</xdr:rowOff>
        </xdr:from>
        <xdr:to>
          <xdr:col>61</xdr:col>
          <xdr:colOff>50800</xdr:colOff>
          <xdr:row>32</xdr:row>
          <xdr:rowOff>19050</xdr:rowOff>
        </xdr:to>
        <xdr:sp macro="" textlink="">
          <xdr:nvSpPr>
            <xdr:cNvPr id="10258" name="Option Button 18" hidden="1">
              <a:extLst>
                <a:ext uri="{63B3BB69-23CF-44E3-9099-C40C66FF867C}">
                  <a14:compatExt spid="_x0000_s10258"/>
                </a:ext>
                <a:ext uri="{FF2B5EF4-FFF2-40B4-BE49-F238E27FC236}">
                  <a16:creationId xmlns:a16="http://schemas.microsoft.com/office/drawing/2014/main" id="{00000000-0008-0000-01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88900</xdr:rowOff>
        </xdr:from>
        <xdr:to>
          <xdr:col>8</xdr:col>
          <xdr:colOff>50800</xdr:colOff>
          <xdr:row>48</xdr:row>
          <xdr:rowOff>12700</xdr:rowOff>
        </xdr:to>
        <xdr:sp macro="" textlink="">
          <xdr:nvSpPr>
            <xdr:cNvPr id="10262" name="Option Button 22" hidden="1">
              <a:extLst>
                <a:ext uri="{63B3BB69-23CF-44E3-9099-C40C66FF867C}">
                  <a14:compatExt spid="_x0000_s10262"/>
                </a:ext>
                <a:ext uri="{FF2B5EF4-FFF2-40B4-BE49-F238E27FC236}">
                  <a16:creationId xmlns:a16="http://schemas.microsoft.com/office/drawing/2014/main" id="{00000000-0008-0000-01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46</xdr:row>
          <xdr:rowOff>88900</xdr:rowOff>
        </xdr:from>
        <xdr:to>
          <xdr:col>17</xdr:col>
          <xdr:colOff>31750</xdr:colOff>
          <xdr:row>48</xdr:row>
          <xdr:rowOff>12700</xdr:rowOff>
        </xdr:to>
        <xdr:sp macro="" textlink="">
          <xdr:nvSpPr>
            <xdr:cNvPr id="10263" name="Option Button 23" hidden="1">
              <a:extLst>
                <a:ext uri="{63B3BB69-23CF-44E3-9099-C40C66FF867C}">
                  <a14:compatExt spid="_x0000_s10263"/>
                </a:ext>
                <a:ext uri="{FF2B5EF4-FFF2-40B4-BE49-F238E27FC236}">
                  <a16:creationId xmlns:a16="http://schemas.microsoft.com/office/drawing/2014/main" id="{00000000-0008-0000-01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46</xdr:row>
          <xdr:rowOff>0</xdr:rowOff>
        </xdr:from>
        <xdr:to>
          <xdr:col>25</xdr:col>
          <xdr:colOff>31750</xdr:colOff>
          <xdr:row>48</xdr:row>
          <xdr:rowOff>88900</xdr:rowOff>
        </xdr:to>
        <xdr:sp macro="" textlink="">
          <xdr:nvSpPr>
            <xdr:cNvPr id="10264" name="Group Box 24" hidden="1">
              <a:extLst>
                <a:ext uri="{63B3BB69-23CF-44E3-9099-C40C66FF867C}">
                  <a14:compatExt spid="_x0000_s10264"/>
                </a:ext>
                <a:ext uri="{FF2B5EF4-FFF2-40B4-BE49-F238E27FC236}">
                  <a16:creationId xmlns:a16="http://schemas.microsoft.com/office/drawing/2014/main" id="{00000000-0008-0000-0100-000018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31750</xdr:colOff>
          <xdr:row>48</xdr:row>
          <xdr:rowOff>95250</xdr:rowOff>
        </xdr:from>
        <xdr:to>
          <xdr:col>39</xdr:col>
          <xdr:colOff>50800</xdr:colOff>
          <xdr:row>50</xdr:row>
          <xdr:rowOff>12700</xdr:rowOff>
        </xdr:to>
        <xdr:sp macro="" textlink="">
          <xdr:nvSpPr>
            <xdr:cNvPr id="10265" name="Option Button 25" hidden="1">
              <a:extLst>
                <a:ext uri="{63B3BB69-23CF-44E3-9099-C40C66FF867C}">
                  <a14:compatExt spid="_x0000_s10265"/>
                </a:ext>
                <a:ext uri="{FF2B5EF4-FFF2-40B4-BE49-F238E27FC236}">
                  <a16:creationId xmlns:a16="http://schemas.microsoft.com/office/drawing/2014/main" id="{00000000-0008-0000-01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48</xdr:row>
          <xdr:rowOff>95250</xdr:rowOff>
        </xdr:from>
        <xdr:to>
          <xdr:col>50</xdr:col>
          <xdr:colOff>38100</xdr:colOff>
          <xdr:row>50</xdr:row>
          <xdr:rowOff>12700</xdr:rowOff>
        </xdr:to>
        <xdr:sp macro="" textlink="">
          <xdr:nvSpPr>
            <xdr:cNvPr id="10266" name="Option Button 26" hidden="1">
              <a:extLst>
                <a:ext uri="{63B3BB69-23CF-44E3-9099-C40C66FF867C}">
                  <a14:compatExt spid="_x0000_s10266"/>
                </a:ext>
                <a:ext uri="{FF2B5EF4-FFF2-40B4-BE49-F238E27FC236}">
                  <a16:creationId xmlns:a16="http://schemas.microsoft.com/office/drawing/2014/main" id="{00000000-0008-0000-01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48</xdr:row>
          <xdr:rowOff>0</xdr:rowOff>
        </xdr:from>
        <xdr:to>
          <xdr:col>52</xdr:col>
          <xdr:colOff>38100</xdr:colOff>
          <xdr:row>50</xdr:row>
          <xdr:rowOff>88900</xdr:rowOff>
        </xdr:to>
        <xdr:sp macro="" textlink="">
          <xdr:nvSpPr>
            <xdr:cNvPr id="10267" name="Group Box 27" hidden="1">
              <a:extLst>
                <a:ext uri="{63B3BB69-23CF-44E3-9099-C40C66FF867C}">
                  <a14:compatExt spid="_x0000_s10267"/>
                </a:ext>
                <a:ext uri="{FF2B5EF4-FFF2-40B4-BE49-F238E27FC236}">
                  <a16:creationId xmlns:a16="http://schemas.microsoft.com/office/drawing/2014/main" id="{00000000-0008-0000-0100-00001B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30</xdr:row>
          <xdr:rowOff>95250</xdr:rowOff>
        </xdr:from>
        <xdr:to>
          <xdr:col>39</xdr:col>
          <xdr:colOff>19050</xdr:colOff>
          <xdr:row>32</xdr:row>
          <xdr:rowOff>19050</xdr:rowOff>
        </xdr:to>
        <xdr:sp macro="" textlink="">
          <xdr:nvSpPr>
            <xdr:cNvPr id="10268" name="Option Button 28" hidden="1">
              <a:extLst>
                <a:ext uri="{63B3BB69-23CF-44E3-9099-C40C66FF867C}">
                  <a14:compatExt spid="_x0000_s10268"/>
                </a:ext>
                <a:ext uri="{FF2B5EF4-FFF2-40B4-BE49-F238E27FC236}">
                  <a16:creationId xmlns:a16="http://schemas.microsoft.com/office/drawing/2014/main" id="{00000000-0008-0000-01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38100</xdr:colOff>
          <xdr:row>30</xdr:row>
          <xdr:rowOff>95250</xdr:rowOff>
        </xdr:from>
        <xdr:to>
          <xdr:col>51</xdr:col>
          <xdr:colOff>0</xdr:colOff>
          <xdr:row>32</xdr:row>
          <xdr:rowOff>19050</xdr:rowOff>
        </xdr:to>
        <xdr:sp macro="" textlink="">
          <xdr:nvSpPr>
            <xdr:cNvPr id="10269" name="Option Button 29" hidden="1">
              <a:extLst>
                <a:ext uri="{63B3BB69-23CF-44E3-9099-C40C66FF867C}">
                  <a14:compatExt spid="_x0000_s10269"/>
                </a:ext>
                <a:ext uri="{FF2B5EF4-FFF2-40B4-BE49-F238E27FC236}">
                  <a16:creationId xmlns:a16="http://schemas.microsoft.com/office/drawing/2014/main" id="{00000000-0008-0000-01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30</xdr:row>
          <xdr:rowOff>31750</xdr:rowOff>
        </xdr:from>
        <xdr:to>
          <xdr:col>51</xdr:col>
          <xdr:colOff>50800</xdr:colOff>
          <xdr:row>32</xdr:row>
          <xdr:rowOff>88900</xdr:rowOff>
        </xdr:to>
        <xdr:sp macro="" textlink="">
          <xdr:nvSpPr>
            <xdr:cNvPr id="10270" name="Group Box 30" hidden="1">
              <a:extLst>
                <a:ext uri="{63B3BB69-23CF-44E3-9099-C40C66FF867C}">
                  <a14:compatExt spid="_x0000_s10270"/>
                </a:ext>
                <a:ext uri="{FF2B5EF4-FFF2-40B4-BE49-F238E27FC236}">
                  <a16:creationId xmlns:a16="http://schemas.microsoft.com/office/drawing/2014/main" id="{00000000-0008-0000-0100-00001E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38100</xdr:colOff>
          <xdr:row>48</xdr:row>
          <xdr:rowOff>95250</xdr:rowOff>
        </xdr:from>
        <xdr:to>
          <xdr:col>62</xdr:col>
          <xdr:colOff>0</xdr:colOff>
          <xdr:row>50</xdr:row>
          <xdr:rowOff>12700</xdr:rowOff>
        </xdr:to>
        <xdr:sp macro="" textlink="">
          <xdr:nvSpPr>
            <xdr:cNvPr id="10271" name="Option Button 31" hidden="1">
              <a:extLst>
                <a:ext uri="{63B3BB69-23CF-44E3-9099-C40C66FF867C}">
                  <a14:compatExt spid="_x0000_s10271"/>
                </a:ext>
                <a:ext uri="{FF2B5EF4-FFF2-40B4-BE49-F238E27FC236}">
                  <a16:creationId xmlns:a16="http://schemas.microsoft.com/office/drawing/2014/main" id="{00000000-0008-0000-01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31750</xdr:colOff>
          <xdr:row>48</xdr:row>
          <xdr:rowOff>88900</xdr:rowOff>
        </xdr:from>
        <xdr:to>
          <xdr:col>74</xdr:col>
          <xdr:colOff>50800</xdr:colOff>
          <xdr:row>50</xdr:row>
          <xdr:rowOff>12700</xdr:rowOff>
        </xdr:to>
        <xdr:sp macro="" textlink="">
          <xdr:nvSpPr>
            <xdr:cNvPr id="10272" name="Option Button 32" hidden="1">
              <a:extLst>
                <a:ext uri="{63B3BB69-23CF-44E3-9099-C40C66FF867C}">
                  <a14:compatExt spid="_x0000_s10272"/>
                </a:ext>
                <a:ext uri="{FF2B5EF4-FFF2-40B4-BE49-F238E27FC236}">
                  <a16:creationId xmlns:a16="http://schemas.microsoft.com/office/drawing/2014/main" id="{00000000-0008-0000-01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19050</xdr:colOff>
          <xdr:row>48</xdr:row>
          <xdr:rowOff>38100</xdr:rowOff>
        </xdr:from>
        <xdr:to>
          <xdr:col>74</xdr:col>
          <xdr:colOff>50800</xdr:colOff>
          <xdr:row>50</xdr:row>
          <xdr:rowOff>69850</xdr:rowOff>
        </xdr:to>
        <xdr:sp macro="" textlink="">
          <xdr:nvSpPr>
            <xdr:cNvPr id="10273" name="Group Box 33" hidden="1">
              <a:extLst>
                <a:ext uri="{63B3BB69-23CF-44E3-9099-C40C66FF867C}">
                  <a14:compatExt spid="_x0000_s10273"/>
                </a:ext>
                <a:ext uri="{FF2B5EF4-FFF2-40B4-BE49-F238E27FC236}">
                  <a16:creationId xmlns:a16="http://schemas.microsoft.com/office/drawing/2014/main" id="{00000000-0008-0000-0100-000021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19050</xdr:colOff>
          <xdr:row>66</xdr:row>
          <xdr:rowOff>107950</xdr:rowOff>
        </xdr:from>
        <xdr:to>
          <xdr:col>60</xdr:col>
          <xdr:colOff>38100</xdr:colOff>
          <xdr:row>68</xdr:row>
          <xdr:rowOff>19050</xdr:rowOff>
        </xdr:to>
        <xdr:sp macro="" textlink="">
          <xdr:nvSpPr>
            <xdr:cNvPr id="10277" name="Option Button 37" hidden="1">
              <a:extLst>
                <a:ext uri="{63B3BB69-23CF-44E3-9099-C40C66FF867C}">
                  <a14:compatExt spid="_x0000_s10277"/>
                </a:ext>
                <a:ext uri="{FF2B5EF4-FFF2-40B4-BE49-F238E27FC236}">
                  <a16:creationId xmlns:a16="http://schemas.microsoft.com/office/drawing/2014/main" id="{00000000-0008-0000-01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89</xdr:col>
          <xdr:colOff>57150</xdr:colOff>
          <xdr:row>66</xdr:row>
          <xdr:rowOff>107950</xdr:rowOff>
        </xdr:from>
        <xdr:to>
          <xdr:col>95</xdr:col>
          <xdr:colOff>19050</xdr:colOff>
          <xdr:row>68</xdr:row>
          <xdr:rowOff>19050</xdr:rowOff>
        </xdr:to>
        <xdr:sp macro="" textlink="">
          <xdr:nvSpPr>
            <xdr:cNvPr id="10278" name="Option Button 38" hidden="1">
              <a:extLst>
                <a:ext uri="{63B3BB69-23CF-44E3-9099-C40C66FF867C}">
                  <a14:compatExt spid="_x0000_s10278"/>
                </a:ext>
                <a:ext uri="{FF2B5EF4-FFF2-40B4-BE49-F238E27FC236}">
                  <a16:creationId xmlns:a16="http://schemas.microsoft.com/office/drawing/2014/main" id="{00000000-0008-0000-01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12700</xdr:colOff>
          <xdr:row>66</xdr:row>
          <xdr:rowOff>107950</xdr:rowOff>
        </xdr:from>
        <xdr:to>
          <xdr:col>83</xdr:col>
          <xdr:colOff>31750</xdr:colOff>
          <xdr:row>68</xdr:row>
          <xdr:rowOff>19050</xdr:rowOff>
        </xdr:to>
        <xdr:sp macro="" textlink="">
          <xdr:nvSpPr>
            <xdr:cNvPr id="10279" name="Option Button 39" hidden="1">
              <a:extLst>
                <a:ext uri="{63B3BB69-23CF-44E3-9099-C40C66FF867C}">
                  <a14:compatExt spid="_x0000_s10279"/>
                </a:ext>
                <a:ext uri="{FF2B5EF4-FFF2-40B4-BE49-F238E27FC236}">
                  <a16:creationId xmlns:a16="http://schemas.microsoft.com/office/drawing/2014/main" id="{00000000-0008-0000-01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66</xdr:row>
          <xdr:rowOff>107950</xdr:rowOff>
        </xdr:from>
        <xdr:to>
          <xdr:col>71</xdr:col>
          <xdr:colOff>19050</xdr:colOff>
          <xdr:row>68</xdr:row>
          <xdr:rowOff>19050</xdr:rowOff>
        </xdr:to>
        <xdr:sp macro="" textlink="">
          <xdr:nvSpPr>
            <xdr:cNvPr id="10280" name="Option Button 40" hidden="1">
              <a:extLst>
                <a:ext uri="{63B3BB69-23CF-44E3-9099-C40C66FF867C}">
                  <a14:compatExt spid="_x0000_s10280"/>
                </a:ext>
                <a:ext uri="{FF2B5EF4-FFF2-40B4-BE49-F238E27FC236}">
                  <a16:creationId xmlns:a16="http://schemas.microsoft.com/office/drawing/2014/main" id="{00000000-0008-0000-01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31750</xdr:colOff>
          <xdr:row>65</xdr:row>
          <xdr:rowOff>209550</xdr:rowOff>
        </xdr:from>
        <xdr:to>
          <xdr:col>101</xdr:col>
          <xdr:colOff>19050</xdr:colOff>
          <xdr:row>69</xdr:row>
          <xdr:rowOff>57150</xdr:rowOff>
        </xdr:to>
        <xdr:sp macro="" textlink="">
          <xdr:nvSpPr>
            <xdr:cNvPr id="10281" name="Group Box 41" hidden="1">
              <a:extLst>
                <a:ext uri="{63B3BB69-23CF-44E3-9099-C40C66FF867C}">
                  <a14:compatExt spid="_x0000_s10281"/>
                </a:ext>
                <a:ext uri="{FF2B5EF4-FFF2-40B4-BE49-F238E27FC236}">
                  <a16:creationId xmlns:a16="http://schemas.microsoft.com/office/drawing/2014/main" id="{00000000-0008-0000-0100-000029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640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86</xdr:row>
          <xdr:rowOff>12700</xdr:rowOff>
        </xdr:from>
        <xdr:to>
          <xdr:col>26</xdr:col>
          <xdr:colOff>0</xdr:colOff>
          <xdr:row>87</xdr:row>
          <xdr:rowOff>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1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87</xdr:row>
          <xdr:rowOff>69850</xdr:rowOff>
        </xdr:from>
        <xdr:to>
          <xdr:col>26</xdr:col>
          <xdr:colOff>0</xdr:colOff>
          <xdr:row>87</xdr:row>
          <xdr:rowOff>285750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1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88</xdr:row>
          <xdr:rowOff>69850</xdr:rowOff>
        </xdr:from>
        <xdr:to>
          <xdr:col>26</xdr:col>
          <xdr:colOff>0</xdr:colOff>
          <xdr:row>88</xdr:row>
          <xdr:rowOff>285750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89</xdr:row>
          <xdr:rowOff>12700</xdr:rowOff>
        </xdr:from>
        <xdr:to>
          <xdr:col>26</xdr:col>
          <xdr:colOff>0</xdr:colOff>
          <xdr:row>90</xdr:row>
          <xdr:rowOff>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1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12700</xdr:colOff>
          <xdr:row>90</xdr:row>
          <xdr:rowOff>12700</xdr:rowOff>
        </xdr:from>
        <xdr:to>
          <xdr:col>26</xdr:col>
          <xdr:colOff>0</xdr:colOff>
          <xdr:row>91</xdr:row>
          <xdr:rowOff>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114</xdr:row>
          <xdr:rowOff>31750</xdr:rowOff>
        </xdr:from>
        <xdr:to>
          <xdr:col>117</xdr:col>
          <xdr:colOff>31750</xdr:colOff>
          <xdr:row>116</xdr:row>
          <xdr:rowOff>19050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1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124</xdr:row>
          <xdr:rowOff>12700</xdr:rowOff>
        </xdr:from>
        <xdr:to>
          <xdr:col>90</xdr:col>
          <xdr:colOff>31750</xdr:colOff>
          <xdr:row>124</xdr:row>
          <xdr:rowOff>222250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1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124</xdr:row>
          <xdr:rowOff>228600</xdr:rowOff>
        </xdr:from>
        <xdr:to>
          <xdr:col>90</xdr:col>
          <xdr:colOff>31750</xdr:colOff>
          <xdr:row>126</xdr:row>
          <xdr:rowOff>12700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1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125</xdr:row>
          <xdr:rowOff>171450</xdr:rowOff>
        </xdr:from>
        <xdr:to>
          <xdr:col>90</xdr:col>
          <xdr:colOff>31750</xdr:colOff>
          <xdr:row>127</xdr:row>
          <xdr:rowOff>19050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1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127</xdr:row>
          <xdr:rowOff>12700</xdr:rowOff>
        </xdr:from>
        <xdr:to>
          <xdr:col>90</xdr:col>
          <xdr:colOff>31750</xdr:colOff>
          <xdr:row>127</xdr:row>
          <xdr:rowOff>222250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127</xdr:row>
          <xdr:rowOff>222250</xdr:rowOff>
        </xdr:from>
        <xdr:to>
          <xdr:col>90</xdr:col>
          <xdr:colOff>31750</xdr:colOff>
          <xdr:row>129</xdr:row>
          <xdr:rowOff>19050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115</xdr:row>
          <xdr:rowOff>184150</xdr:rowOff>
        </xdr:from>
        <xdr:to>
          <xdr:col>90</xdr:col>
          <xdr:colOff>31750</xdr:colOff>
          <xdr:row>117</xdr:row>
          <xdr:rowOff>31750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116</xdr:row>
          <xdr:rowOff>184150</xdr:rowOff>
        </xdr:from>
        <xdr:to>
          <xdr:col>90</xdr:col>
          <xdr:colOff>31750</xdr:colOff>
          <xdr:row>117</xdr:row>
          <xdr:rowOff>209550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1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117</xdr:row>
          <xdr:rowOff>190500</xdr:rowOff>
        </xdr:from>
        <xdr:to>
          <xdr:col>90</xdr:col>
          <xdr:colOff>31750</xdr:colOff>
          <xdr:row>119</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1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118</xdr:row>
          <xdr:rowOff>171450</xdr:rowOff>
        </xdr:from>
        <xdr:to>
          <xdr:col>90</xdr:col>
          <xdr:colOff>31750</xdr:colOff>
          <xdr:row>120</xdr:row>
          <xdr:rowOff>19050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1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119</xdr:row>
          <xdr:rowOff>171450</xdr:rowOff>
        </xdr:from>
        <xdr:to>
          <xdr:col>90</xdr:col>
          <xdr:colOff>31750</xdr:colOff>
          <xdr:row>121</xdr:row>
          <xdr:rowOff>19050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1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19050</xdr:colOff>
          <xdr:row>114</xdr:row>
          <xdr:rowOff>31750</xdr:rowOff>
        </xdr:from>
        <xdr:to>
          <xdr:col>90</xdr:col>
          <xdr:colOff>31750</xdr:colOff>
          <xdr:row>116</xdr:row>
          <xdr:rowOff>19050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1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115</xdr:row>
          <xdr:rowOff>184150</xdr:rowOff>
        </xdr:from>
        <xdr:to>
          <xdr:col>117</xdr:col>
          <xdr:colOff>31750</xdr:colOff>
          <xdr:row>117</xdr:row>
          <xdr:rowOff>31750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116</xdr:row>
          <xdr:rowOff>184150</xdr:rowOff>
        </xdr:from>
        <xdr:to>
          <xdr:col>117</xdr:col>
          <xdr:colOff>31750</xdr:colOff>
          <xdr:row>117</xdr:row>
          <xdr:rowOff>209550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1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117</xdr:row>
          <xdr:rowOff>190500</xdr:rowOff>
        </xdr:from>
        <xdr:to>
          <xdr:col>117</xdr:col>
          <xdr:colOff>31750</xdr:colOff>
          <xdr:row>119</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1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118</xdr:row>
          <xdr:rowOff>171450</xdr:rowOff>
        </xdr:from>
        <xdr:to>
          <xdr:col>117</xdr:col>
          <xdr:colOff>31750</xdr:colOff>
          <xdr:row>120</xdr:row>
          <xdr:rowOff>19050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1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119</xdr:row>
          <xdr:rowOff>171450</xdr:rowOff>
        </xdr:from>
        <xdr:to>
          <xdr:col>117</xdr:col>
          <xdr:colOff>31750</xdr:colOff>
          <xdr:row>121</xdr:row>
          <xdr:rowOff>19050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1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115</xdr:row>
          <xdr:rowOff>0</xdr:rowOff>
        </xdr:from>
        <xdr:to>
          <xdr:col>104</xdr:col>
          <xdr:colOff>0</xdr:colOff>
          <xdr:row>116</xdr:row>
          <xdr:rowOff>19050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1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116</xdr:row>
          <xdr:rowOff>0</xdr:rowOff>
        </xdr:from>
        <xdr:to>
          <xdr:col>104</xdr:col>
          <xdr:colOff>0</xdr:colOff>
          <xdr:row>117</xdr:row>
          <xdr:rowOff>19050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1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117</xdr:row>
          <xdr:rowOff>0</xdr:rowOff>
        </xdr:from>
        <xdr:to>
          <xdr:col>104</xdr:col>
          <xdr:colOff>0</xdr:colOff>
          <xdr:row>117</xdr:row>
          <xdr:rowOff>203200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1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117</xdr:row>
          <xdr:rowOff>203200</xdr:rowOff>
        </xdr:from>
        <xdr:to>
          <xdr:col>104</xdr:col>
          <xdr:colOff>0</xdr:colOff>
          <xdr:row>119</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1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118</xdr:row>
          <xdr:rowOff>184150</xdr:rowOff>
        </xdr:from>
        <xdr:to>
          <xdr:col>104</xdr:col>
          <xdr:colOff>12700</xdr:colOff>
          <xdr:row>120</xdr:row>
          <xdr:rowOff>19050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1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119</xdr:row>
          <xdr:rowOff>184150</xdr:rowOff>
        </xdr:from>
        <xdr:to>
          <xdr:col>104</xdr:col>
          <xdr:colOff>0</xdr:colOff>
          <xdr:row>121</xdr:row>
          <xdr:rowOff>19050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1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124</xdr:row>
          <xdr:rowOff>12700</xdr:rowOff>
        </xdr:from>
        <xdr:to>
          <xdr:col>117</xdr:col>
          <xdr:colOff>31750</xdr:colOff>
          <xdr:row>124</xdr:row>
          <xdr:rowOff>222250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124</xdr:row>
          <xdr:rowOff>228600</xdr:rowOff>
        </xdr:from>
        <xdr:to>
          <xdr:col>117</xdr:col>
          <xdr:colOff>31750</xdr:colOff>
          <xdr:row>126</xdr:row>
          <xdr:rowOff>12700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1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125</xdr:row>
          <xdr:rowOff>171450</xdr:rowOff>
        </xdr:from>
        <xdr:to>
          <xdr:col>117</xdr:col>
          <xdr:colOff>31750</xdr:colOff>
          <xdr:row>127</xdr:row>
          <xdr:rowOff>19050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1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127</xdr:row>
          <xdr:rowOff>12700</xdr:rowOff>
        </xdr:from>
        <xdr:to>
          <xdr:col>117</xdr:col>
          <xdr:colOff>31750</xdr:colOff>
          <xdr:row>127</xdr:row>
          <xdr:rowOff>222250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1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19050</xdr:colOff>
          <xdr:row>127</xdr:row>
          <xdr:rowOff>222250</xdr:rowOff>
        </xdr:from>
        <xdr:to>
          <xdr:col>117</xdr:col>
          <xdr:colOff>31750</xdr:colOff>
          <xdr:row>129</xdr:row>
          <xdr:rowOff>19050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1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124</xdr:row>
          <xdr:rowOff>19050</xdr:rowOff>
        </xdr:from>
        <xdr:to>
          <xdr:col>104</xdr:col>
          <xdr:colOff>12700</xdr:colOff>
          <xdr:row>124</xdr:row>
          <xdr:rowOff>222250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1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124</xdr:row>
          <xdr:rowOff>241300</xdr:rowOff>
        </xdr:from>
        <xdr:to>
          <xdr:col>104</xdr:col>
          <xdr:colOff>12700</xdr:colOff>
          <xdr:row>126</xdr:row>
          <xdr:rowOff>12700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1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125</xdr:row>
          <xdr:rowOff>184150</xdr:rowOff>
        </xdr:from>
        <xdr:to>
          <xdr:col>104</xdr:col>
          <xdr:colOff>12700</xdr:colOff>
          <xdr:row>127</xdr:row>
          <xdr:rowOff>19050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1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127</xdr:row>
          <xdr:rowOff>19050</xdr:rowOff>
        </xdr:from>
        <xdr:to>
          <xdr:col>104</xdr:col>
          <xdr:colOff>12700</xdr:colOff>
          <xdr:row>127</xdr:row>
          <xdr:rowOff>222250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1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57150</xdr:colOff>
          <xdr:row>128</xdr:row>
          <xdr:rowOff>0</xdr:rowOff>
        </xdr:from>
        <xdr:to>
          <xdr:col>104</xdr:col>
          <xdr:colOff>12700</xdr:colOff>
          <xdr:row>129</xdr:row>
          <xdr:rowOff>19050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1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12700</xdr:colOff>
          <xdr:row>132</xdr:row>
          <xdr:rowOff>88900</xdr:rowOff>
        </xdr:from>
        <xdr:to>
          <xdr:col>61</xdr:col>
          <xdr:colOff>12700</xdr:colOff>
          <xdr:row>132</xdr:row>
          <xdr:rowOff>285750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1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12700</xdr:colOff>
          <xdr:row>132</xdr:row>
          <xdr:rowOff>355600</xdr:rowOff>
        </xdr:from>
        <xdr:to>
          <xdr:col>61</xdr:col>
          <xdr:colOff>12700</xdr:colOff>
          <xdr:row>134</xdr:row>
          <xdr:rowOff>12700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1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12700</xdr:colOff>
          <xdr:row>134</xdr:row>
          <xdr:rowOff>19050</xdr:rowOff>
        </xdr:from>
        <xdr:to>
          <xdr:col>61</xdr:col>
          <xdr:colOff>12700</xdr:colOff>
          <xdr:row>135</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1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12700</xdr:colOff>
          <xdr:row>135</xdr:row>
          <xdr:rowOff>76200</xdr:rowOff>
        </xdr:from>
        <xdr:to>
          <xdr:col>61</xdr:col>
          <xdr:colOff>12700</xdr:colOff>
          <xdr:row>135</xdr:row>
          <xdr:rowOff>279400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8283</xdr:colOff>
      <xdr:row>141</xdr:row>
      <xdr:rowOff>1405</xdr:rowOff>
    </xdr:from>
    <xdr:to>
      <xdr:col>43</xdr:col>
      <xdr:colOff>49696</xdr:colOff>
      <xdr:row>141</xdr:row>
      <xdr:rowOff>127405</xdr:rowOff>
    </xdr:to>
    <xdr:sp macro="" textlink="">
      <xdr:nvSpPr>
        <xdr:cNvPr id="85" name="1 CuadroTexto">
          <a:extLst>
            <a:ext uri="{FF2B5EF4-FFF2-40B4-BE49-F238E27FC236}">
              <a16:creationId xmlns:a16="http://schemas.microsoft.com/office/drawing/2014/main" id="{00000000-0008-0000-0100-000055000000}"/>
            </a:ext>
          </a:extLst>
        </xdr:cNvPr>
        <xdr:cNvSpPr txBox="1"/>
      </xdr:nvSpPr>
      <xdr:spPr>
        <a:xfrm>
          <a:off x="1837083" y="23128105"/>
          <a:ext cx="670063" cy="12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algn="l"/>
          <a:r>
            <a:rPr lang="es-GT" sz="700">
              <a:latin typeface="Verdana" panose="020B0604030504040204" pitchFamily="34" charset="0"/>
              <a:ea typeface="Verdana" panose="020B0604030504040204" pitchFamily="34" charset="0"/>
              <a:cs typeface="Verdana" panose="020B0604030504040204" pitchFamily="34" charset="0"/>
            </a:rPr>
            <a:t>Nombre:</a:t>
          </a:r>
        </a:p>
      </xdr:txBody>
    </xdr:sp>
    <xdr:clientData/>
  </xdr:twoCellAnchor>
  <xdr:twoCellAnchor>
    <xdr:from>
      <xdr:col>32</xdr:col>
      <xdr:colOff>8281</xdr:colOff>
      <xdr:row>142</xdr:row>
      <xdr:rowOff>9687</xdr:rowOff>
    </xdr:from>
    <xdr:to>
      <xdr:col>43</xdr:col>
      <xdr:colOff>49694</xdr:colOff>
      <xdr:row>143</xdr:row>
      <xdr:rowOff>3166</xdr:rowOff>
    </xdr:to>
    <xdr:sp macro="" textlink="">
      <xdr:nvSpPr>
        <xdr:cNvPr id="86" name="22 CuadroTexto">
          <a:extLst>
            <a:ext uri="{FF2B5EF4-FFF2-40B4-BE49-F238E27FC236}">
              <a16:creationId xmlns:a16="http://schemas.microsoft.com/office/drawing/2014/main" id="{00000000-0008-0000-0100-000056000000}"/>
            </a:ext>
          </a:extLst>
        </xdr:cNvPr>
        <xdr:cNvSpPr txBox="1"/>
      </xdr:nvSpPr>
      <xdr:spPr>
        <a:xfrm>
          <a:off x="1837081" y="23260212"/>
          <a:ext cx="670063" cy="117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algn="l"/>
          <a:r>
            <a:rPr lang="es-GT" sz="700">
              <a:latin typeface="Verdana" panose="020B0604030504040204" pitchFamily="34" charset="0"/>
              <a:ea typeface="Verdana" panose="020B0604030504040204" pitchFamily="34" charset="0"/>
              <a:cs typeface="Verdana" panose="020B0604030504040204" pitchFamily="34" charset="0"/>
            </a:rPr>
            <a:t>Puesto:</a:t>
          </a:r>
        </a:p>
      </xdr:txBody>
    </xdr:sp>
    <xdr:clientData/>
  </xdr:twoCellAnchor>
  <mc:AlternateContent xmlns:mc="http://schemas.openxmlformats.org/markup-compatibility/2006">
    <mc:Choice xmlns:a14="http://schemas.microsoft.com/office/drawing/2010/main" Requires="a14">
      <xdr:twoCellAnchor editAs="oneCell">
        <xdr:from>
          <xdr:col>85</xdr:col>
          <xdr:colOff>50800</xdr:colOff>
          <xdr:row>72</xdr:row>
          <xdr:rowOff>127000</xdr:rowOff>
        </xdr:from>
        <xdr:to>
          <xdr:col>91</xdr:col>
          <xdr:colOff>12700</xdr:colOff>
          <xdr:row>74</xdr:row>
          <xdr:rowOff>69850</xdr:rowOff>
        </xdr:to>
        <xdr:sp macro="" textlink="">
          <xdr:nvSpPr>
            <xdr:cNvPr id="10324" name="Option Button 84" hidden="1">
              <a:extLst>
                <a:ext uri="{63B3BB69-23CF-44E3-9099-C40C66FF867C}">
                  <a14:compatExt spid="_x0000_s10324"/>
                </a:ext>
                <a:ext uri="{FF2B5EF4-FFF2-40B4-BE49-F238E27FC236}">
                  <a16:creationId xmlns:a16="http://schemas.microsoft.com/office/drawing/2014/main" id="{00000000-0008-0000-01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38100</xdr:colOff>
          <xdr:row>72</xdr:row>
          <xdr:rowOff>127000</xdr:rowOff>
        </xdr:from>
        <xdr:to>
          <xdr:col>99</xdr:col>
          <xdr:colOff>0</xdr:colOff>
          <xdr:row>74</xdr:row>
          <xdr:rowOff>69850</xdr:rowOff>
        </xdr:to>
        <xdr:sp macro="" textlink="">
          <xdr:nvSpPr>
            <xdr:cNvPr id="10325" name="Option Button 85" hidden="1">
              <a:extLst>
                <a:ext uri="{63B3BB69-23CF-44E3-9099-C40C66FF867C}">
                  <a14:compatExt spid="_x0000_s10325"/>
                </a:ext>
                <a:ext uri="{FF2B5EF4-FFF2-40B4-BE49-F238E27FC236}">
                  <a16:creationId xmlns:a16="http://schemas.microsoft.com/office/drawing/2014/main" id="{00000000-0008-0000-01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72</xdr:row>
          <xdr:rowOff>127000</xdr:rowOff>
        </xdr:from>
        <xdr:to>
          <xdr:col>104</xdr:col>
          <xdr:colOff>50800</xdr:colOff>
          <xdr:row>75</xdr:row>
          <xdr:rowOff>38100</xdr:rowOff>
        </xdr:to>
        <xdr:sp macro="" textlink="">
          <xdr:nvSpPr>
            <xdr:cNvPr id="10326" name="Group Box 86" hidden="1">
              <a:extLst>
                <a:ext uri="{63B3BB69-23CF-44E3-9099-C40C66FF867C}">
                  <a14:compatExt spid="_x0000_s10326"/>
                </a:ext>
                <a:ext uri="{FF2B5EF4-FFF2-40B4-BE49-F238E27FC236}">
                  <a16:creationId xmlns:a16="http://schemas.microsoft.com/office/drawing/2014/main" id="{00000000-0008-0000-0100-000056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12700</xdr:colOff>
          <xdr:row>132</xdr:row>
          <xdr:rowOff>88900</xdr:rowOff>
        </xdr:from>
        <xdr:to>
          <xdr:col>146</xdr:col>
          <xdr:colOff>12700</xdr:colOff>
          <xdr:row>132</xdr:row>
          <xdr:rowOff>285750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1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12700</xdr:colOff>
          <xdr:row>133</xdr:row>
          <xdr:rowOff>184150</xdr:rowOff>
        </xdr:from>
        <xdr:to>
          <xdr:col>146</xdr:col>
          <xdr:colOff>12700</xdr:colOff>
          <xdr:row>134</xdr:row>
          <xdr:rowOff>203200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1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12700</xdr:colOff>
          <xdr:row>135</xdr:row>
          <xdr:rowOff>69850</xdr:rowOff>
        </xdr:from>
        <xdr:to>
          <xdr:col>122</xdr:col>
          <xdr:colOff>0</xdr:colOff>
          <xdr:row>135</xdr:row>
          <xdr:rowOff>266700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1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12700</xdr:colOff>
          <xdr:row>132</xdr:row>
          <xdr:rowOff>342900</xdr:rowOff>
        </xdr:from>
        <xdr:to>
          <xdr:col>122</xdr:col>
          <xdr:colOff>0</xdr:colOff>
          <xdr:row>134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1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12700</xdr:colOff>
          <xdr:row>18</xdr:row>
          <xdr:rowOff>107950</xdr:rowOff>
        </xdr:from>
        <xdr:to>
          <xdr:col>92</xdr:col>
          <xdr:colOff>31750</xdr:colOff>
          <xdr:row>20</xdr:row>
          <xdr:rowOff>31750</xdr:rowOff>
        </xdr:to>
        <xdr:sp macro="" textlink="">
          <xdr:nvSpPr>
            <xdr:cNvPr id="10331" name="Option Button 91" hidden="1">
              <a:extLst>
                <a:ext uri="{63B3BB69-23CF-44E3-9099-C40C66FF867C}">
                  <a14:compatExt spid="_x0000_s10331"/>
                </a:ext>
                <a:ext uri="{FF2B5EF4-FFF2-40B4-BE49-F238E27FC236}">
                  <a16:creationId xmlns:a16="http://schemas.microsoft.com/office/drawing/2014/main" id="{00000000-0008-0000-01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31750</xdr:colOff>
          <xdr:row>18</xdr:row>
          <xdr:rowOff>114300</xdr:rowOff>
        </xdr:from>
        <xdr:to>
          <xdr:col>103</xdr:col>
          <xdr:colOff>38100</xdr:colOff>
          <xdr:row>20</xdr:row>
          <xdr:rowOff>31750</xdr:rowOff>
        </xdr:to>
        <xdr:sp macro="" textlink="">
          <xdr:nvSpPr>
            <xdr:cNvPr id="10332" name="Option Button 92" hidden="1">
              <a:extLst>
                <a:ext uri="{63B3BB69-23CF-44E3-9099-C40C66FF867C}">
                  <a14:compatExt spid="_x0000_s10332"/>
                </a:ext>
                <a:ext uri="{FF2B5EF4-FFF2-40B4-BE49-F238E27FC236}">
                  <a16:creationId xmlns:a16="http://schemas.microsoft.com/office/drawing/2014/main" id="{00000000-0008-0000-01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0</xdr:colOff>
          <xdr:row>18</xdr:row>
          <xdr:rowOff>0</xdr:rowOff>
        </xdr:from>
        <xdr:to>
          <xdr:col>112</xdr:col>
          <xdr:colOff>12700</xdr:colOff>
          <xdr:row>20</xdr:row>
          <xdr:rowOff>57150</xdr:rowOff>
        </xdr:to>
        <xdr:sp macro="" textlink="">
          <xdr:nvSpPr>
            <xdr:cNvPr id="10333" name="Group Box 93" hidden="1">
              <a:extLst>
                <a:ext uri="{63B3BB69-23CF-44E3-9099-C40C66FF867C}">
                  <a14:compatExt spid="_x0000_s10333"/>
                </a:ext>
                <a:ext uri="{FF2B5EF4-FFF2-40B4-BE49-F238E27FC236}">
                  <a16:creationId xmlns:a16="http://schemas.microsoft.com/office/drawing/2014/main" id="{00000000-0008-0000-0100-00005D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700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36</xdr:row>
          <xdr:rowOff>107950</xdr:rowOff>
        </xdr:from>
        <xdr:to>
          <xdr:col>86</xdr:col>
          <xdr:colOff>50800</xdr:colOff>
          <xdr:row>38</xdr:row>
          <xdr:rowOff>31750</xdr:rowOff>
        </xdr:to>
        <xdr:sp macro="" textlink="">
          <xdr:nvSpPr>
            <xdr:cNvPr id="10334" name="Option Button 94" hidden="1">
              <a:extLst>
                <a:ext uri="{63B3BB69-23CF-44E3-9099-C40C66FF867C}">
                  <a14:compatExt spid="_x0000_s10334"/>
                </a:ext>
                <a:ext uri="{FF2B5EF4-FFF2-40B4-BE49-F238E27FC236}">
                  <a16:creationId xmlns:a16="http://schemas.microsoft.com/office/drawing/2014/main" id="{00000000-0008-0000-01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12700</xdr:colOff>
          <xdr:row>36</xdr:row>
          <xdr:rowOff>107950</xdr:rowOff>
        </xdr:from>
        <xdr:to>
          <xdr:col>98</xdr:col>
          <xdr:colOff>31750</xdr:colOff>
          <xdr:row>38</xdr:row>
          <xdr:rowOff>31750</xdr:rowOff>
        </xdr:to>
        <xdr:sp macro="" textlink="">
          <xdr:nvSpPr>
            <xdr:cNvPr id="10335" name="Option Button 95"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50800</xdr:colOff>
          <xdr:row>36</xdr:row>
          <xdr:rowOff>0</xdr:rowOff>
        </xdr:from>
        <xdr:to>
          <xdr:col>146</xdr:col>
          <xdr:colOff>19050</xdr:colOff>
          <xdr:row>38</xdr:row>
          <xdr:rowOff>31750</xdr:rowOff>
        </xdr:to>
        <xdr:sp macro="" textlink="">
          <xdr:nvSpPr>
            <xdr:cNvPr id="10336" name="Group Box 96"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703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19050</xdr:colOff>
          <xdr:row>54</xdr:row>
          <xdr:rowOff>95250</xdr:rowOff>
        </xdr:from>
        <xdr:to>
          <xdr:col>88</xdr:col>
          <xdr:colOff>12700</xdr:colOff>
          <xdr:row>56</xdr:row>
          <xdr:rowOff>19050</xdr:rowOff>
        </xdr:to>
        <xdr:sp macro="" textlink="">
          <xdr:nvSpPr>
            <xdr:cNvPr id="10337" name="Option Button 97" hidden="1">
              <a:extLst>
                <a:ext uri="{63B3BB69-23CF-44E3-9099-C40C66FF867C}">
                  <a14:compatExt spid="_x0000_s10337"/>
                </a:ext>
                <a:ext uri="{FF2B5EF4-FFF2-40B4-BE49-F238E27FC236}">
                  <a16:creationId xmlns:a16="http://schemas.microsoft.com/office/drawing/2014/main" id="{00000000-0008-0000-01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92</xdr:col>
          <xdr:colOff>38100</xdr:colOff>
          <xdr:row>54</xdr:row>
          <xdr:rowOff>95250</xdr:rowOff>
        </xdr:from>
        <xdr:to>
          <xdr:col>98</xdr:col>
          <xdr:colOff>31750</xdr:colOff>
          <xdr:row>56</xdr:row>
          <xdr:rowOff>19050</xdr:rowOff>
        </xdr:to>
        <xdr:sp macro="" textlink="">
          <xdr:nvSpPr>
            <xdr:cNvPr id="10338" name="Option Button 98" hidden="1">
              <a:extLst>
                <a:ext uri="{63B3BB69-23CF-44E3-9099-C40C66FF867C}">
                  <a14:compatExt spid="_x0000_s10338"/>
                </a:ext>
                <a:ext uri="{FF2B5EF4-FFF2-40B4-BE49-F238E27FC236}">
                  <a16:creationId xmlns:a16="http://schemas.microsoft.com/office/drawing/2014/main" id="{00000000-0008-0000-01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0</xdr:colOff>
          <xdr:row>53</xdr:row>
          <xdr:rowOff>222250</xdr:rowOff>
        </xdr:from>
        <xdr:to>
          <xdr:col>146</xdr:col>
          <xdr:colOff>19050</xdr:colOff>
          <xdr:row>56</xdr:row>
          <xdr:rowOff>57150</xdr:rowOff>
        </xdr:to>
        <xdr:sp macro="" textlink="">
          <xdr:nvSpPr>
            <xdr:cNvPr id="10339" name="Group Box 99" hidden="1">
              <a:extLst>
                <a:ext uri="{63B3BB69-23CF-44E3-9099-C40C66FF867C}">
                  <a14:compatExt spid="_x0000_s10339"/>
                </a:ext>
                <a:ext uri="{FF2B5EF4-FFF2-40B4-BE49-F238E27FC236}">
                  <a16:creationId xmlns:a16="http://schemas.microsoft.com/office/drawing/2014/main" id="{00000000-0008-0000-0100-000063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dsfsadfdf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76</xdr:row>
          <xdr:rowOff>127000</xdr:rowOff>
        </xdr:from>
        <xdr:to>
          <xdr:col>104</xdr:col>
          <xdr:colOff>50800</xdr:colOff>
          <xdr:row>79</xdr:row>
          <xdr:rowOff>0</xdr:rowOff>
        </xdr:to>
        <xdr:sp macro="" textlink="">
          <xdr:nvSpPr>
            <xdr:cNvPr id="10340" name="Group Box 100" hidden="1">
              <a:extLst>
                <a:ext uri="{63B3BB69-23CF-44E3-9099-C40C66FF867C}">
                  <a14:compatExt spid="_x0000_s10340"/>
                </a:ext>
                <a:ext uri="{FF2B5EF4-FFF2-40B4-BE49-F238E27FC236}">
                  <a16:creationId xmlns:a16="http://schemas.microsoft.com/office/drawing/2014/main" id="{00000000-0008-0000-0100-000064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50800</xdr:colOff>
          <xdr:row>76</xdr:row>
          <xdr:rowOff>95250</xdr:rowOff>
        </xdr:from>
        <xdr:to>
          <xdr:col>103</xdr:col>
          <xdr:colOff>0</xdr:colOff>
          <xdr:row>79</xdr:row>
          <xdr:rowOff>19050</xdr:rowOff>
        </xdr:to>
        <xdr:sp macro="" textlink="">
          <xdr:nvSpPr>
            <xdr:cNvPr id="10341" name="Group Box 101" hidden="1">
              <a:extLst>
                <a:ext uri="{63B3BB69-23CF-44E3-9099-C40C66FF867C}">
                  <a14:compatExt spid="_x0000_s10341"/>
                </a:ext>
                <a:ext uri="{FF2B5EF4-FFF2-40B4-BE49-F238E27FC236}">
                  <a16:creationId xmlns:a16="http://schemas.microsoft.com/office/drawing/2014/main" id="{00000000-0008-0000-0100-000065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721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38100</xdr:colOff>
          <xdr:row>76</xdr:row>
          <xdr:rowOff>127000</xdr:rowOff>
        </xdr:from>
        <xdr:to>
          <xdr:col>91</xdr:col>
          <xdr:colOff>0</xdr:colOff>
          <xdr:row>78</xdr:row>
          <xdr:rowOff>31750</xdr:rowOff>
        </xdr:to>
        <xdr:sp macro="" textlink="">
          <xdr:nvSpPr>
            <xdr:cNvPr id="10342" name="Option Button 102" hidden="1">
              <a:extLst>
                <a:ext uri="{63B3BB69-23CF-44E3-9099-C40C66FF867C}">
                  <a14:compatExt spid="_x0000_s10342"/>
                </a:ext>
                <a:ext uri="{FF2B5EF4-FFF2-40B4-BE49-F238E27FC236}">
                  <a16:creationId xmlns:a16="http://schemas.microsoft.com/office/drawing/2014/main" id="{00000000-0008-0000-01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38100</xdr:colOff>
          <xdr:row>76</xdr:row>
          <xdr:rowOff>127000</xdr:rowOff>
        </xdr:from>
        <xdr:to>
          <xdr:col>99</xdr:col>
          <xdr:colOff>0</xdr:colOff>
          <xdr:row>78</xdr:row>
          <xdr:rowOff>38100</xdr:rowOff>
        </xdr:to>
        <xdr:sp macro="" textlink="">
          <xdr:nvSpPr>
            <xdr:cNvPr id="10343" name="Option Button 103" hidden="1">
              <a:extLst>
                <a:ext uri="{63B3BB69-23CF-44E3-9099-C40C66FF867C}">
                  <a14:compatExt spid="_x0000_s10343"/>
                </a:ext>
                <a:ext uri="{FF2B5EF4-FFF2-40B4-BE49-F238E27FC236}">
                  <a16:creationId xmlns:a16="http://schemas.microsoft.com/office/drawing/2014/main" id="{00000000-0008-0000-01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19050</xdr:colOff>
          <xdr:row>80</xdr:row>
          <xdr:rowOff>95250</xdr:rowOff>
        </xdr:from>
        <xdr:to>
          <xdr:col>103</xdr:col>
          <xdr:colOff>12700</xdr:colOff>
          <xdr:row>84</xdr:row>
          <xdr:rowOff>69850</xdr:rowOff>
        </xdr:to>
        <xdr:sp macro="" textlink="">
          <xdr:nvSpPr>
            <xdr:cNvPr id="10344" name="Group Box 104" hidden="1">
              <a:extLst>
                <a:ext uri="{63B3BB69-23CF-44E3-9099-C40C66FF867C}">
                  <a14:compatExt spid="_x0000_s10344"/>
                </a:ext>
                <a:ext uri="{FF2B5EF4-FFF2-40B4-BE49-F238E27FC236}">
                  <a16:creationId xmlns:a16="http://schemas.microsoft.com/office/drawing/2014/main" id="{00000000-0008-0000-0100-000068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724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50800</xdr:colOff>
          <xdr:row>80</xdr:row>
          <xdr:rowOff>114300</xdr:rowOff>
        </xdr:from>
        <xdr:to>
          <xdr:col>91</xdr:col>
          <xdr:colOff>12700</xdr:colOff>
          <xdr:row>82</xdr:row>
          <xdr:rowOff>31750</xdr:rowOff>
        </xdr:to>
        <xdr:sp macro="" textlink="">
          <xdr:nvSpPr>
            <xdr:cNvPr id="10345" name="Option Button 105"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50800</xdr:colOff>
          <xdr:row>80</xdr:row>
          <xdr:rowOff>127000</xdr:rowOff>
        </xdr:from>
        <xdr:to>
          <xdr:col>99</xdr:col>
          <xdr:colOff>12700</xdr:colOff>
          <xdr:row>82</xdr:row>
          <xdr:rowOff>38100</xdr:rowOff>
        </xdr:to>
        <xdr:sp macro="" textlink="">
          <xdr:nvSpPr>
            <xdr:cNvPr id="10346" name="Option Button 106" hidden="1">
              <a:extLst>
                <a:ext uri="{63B3BB69-23CF-44E3-9099-C40C66FF867C}">
                  <a14:compatExt spid="_x0000_s10346"/>
                </a:ext>
                <a:ext uri="{FF2B5EF4-FFF2-40B4-BE49-F238E27FC236}">
                  <a16:creationId xmlns:a16="http://schemas.microsoft.com/office/drawing/2014/main" id="{00000000-0008-0000-01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7328</xdr:colOff>
      <xdr:row>0</xdr:row>
      <xdr:rowOff>0</xdr:rowOff>
    </xdr:from>
    <xdr:to>
      <xdr:col>35</xdr:col>
      <xdr:colOff>14655</xdr:colOff>
      <xdr:row>3</xdr:row>
      <xdr:rowOff>14363</xdr:rowOff>
    </xdr:to>
    <xdr:pic>
      <xdr:nvPicPr>
        <xdr:cNvPr id="110" name="Imagen 109">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78" y="0"/>
          <a:ext cx="1950427" cy="462038"/>
        </a:xfrm>
        <a:prstGeom prst="rect">
          <a:avLst/>
        </a:prstGeom>
      </xdr:spPr>
    </xdr:pic>
    <xdr:clientData/>
  </xdr:twoCellAnchor>
  <mc:AlternateContent xmlns:mc="http://schemas.openxmlformats.org/markup-compatibility/2006">
    <mc:Choice xmlns:a14="http://schemas.microsoft.com/office/drawing/2010/main" Requires="a14">
      <xdr:twoCellAnchor>
        <xdr:from>
          <xdr:col>104</xdr:col>
          <xdr:colOff>35298</xdr:colOff>
          <xdr:row>38</xdr:row>
          <xdr:rowOff>138393</xdr:rowOff>
        </xdr:from>
        <xdr:to>
          <xdr:col>121</xdr:col>
          <xdr:colOff>44823</xdr:colOff>
          <xdr:row>40</xdr:row>
          <xdr:rowOff>56030</xdr:rowOff>
        </xdr:to>
        <xdr:grpSp>
          <xdr:nvGrpSpPr>
            <xdr:cNvPr id="2" name="Grupo 1">
              <a:extLst>
                <a:ext uri="{FF2B5EF4-FFF2-40B4-BE49-F238E27FC236}">
                  <a16:creationId xmlns:a16="http://schemas.microsoft.com/office/drawing/2014/main" id="{00000000-0008-0000-0100-000002000000}"/>
                </a:ext>
              </a:extLst>
            </xdr:cNvPr>
            <xdr:cNvGrpSpPr/>
          </xdr:nvGrpSpPr>
          <xdr:grpSpPr>
            <a:xfrm>
              <a:off x="5813798" y="5480331"/>
              <a:ext cx="954088" cy="362137"/>
              <a:chOff x="11184769" y="5371693"/>
              <a:chExt cx="962025" cy="365868"/>
            </a:xfrm>
          </xdr:grpSpPr>
          <xdr:sp macro="" textlink="">
            <xdr:nvSpPr>
              <xdr:cNvPr id="10347" name="Option Button 107" hidden="1">
                <a:extLst>
                  <a:ext uri="{63B3BB69-23CF-44E3-9099-C40C66FF867C}">
                    <a14:compatExt spid="_x0000_s10347"/>
                  </a:ext>
                  <a:ext uri="{FF2B5EF4-FFF2-40B4-BE49-F238E27FC236}">
                    <a16:creationId xmlns:a16="http://schemas.microsoft.com/office/drawing/2014/main" id="{00000000-0008-0000-0100-00006B280000}"/>
                  </a:ext>
                </a:extLst>
              </xdr:cNvPr>
              <xdr:cNvSpPr/>
            </xdr:nvSpPr>
            <xdr:spPr bwMode="auto">
              <a:xfrm>
                <a:off x="11374549" y="5444219"/>
                <a:ext cx="282022" cy="2078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8" name="Option Button 108" hidden="1">
                <a:extLst>
                  <a:ext uri="{63B3BB69-23CF-44E3-9099-C40C66FF867C}">
                    <a14:compatExt spid="_x0000_s10348"/>
                  </a:ext>
                  <a:ext uri="{FF2B5EF4-FFF2-40B4-BE49-F238E27FC236}">
                    <a16:creationId xmlns:a16="http://schemas.microsoft.com/office/drawing/2014/main" id="{00000000-0008-0000-0100-00006C280000}"/>
                  </a:ext>
                </a:extLst>
              </xdr:cNvPr>
              <xdr:cNvSpPr/>
            </xdr:nvSpPr>
            <xdr:spPr bwMode="auto">
              <a:xfrm>
                <a:off x="11796824" y="5440078"/>
                <a:ext cx="341243" cy="2161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9" name="Group Box 109" hidden="1">
                <a:extLst>
                  <a:ext uri="{63B3BB69-23CF-44E3-9099-C40C66FF867C}">
                    <a14:compatExt spid="_x0000_s10349"/>
                  </a:ext>
                  <a:ext uri="{FF2B5EF4-FFF2-40B4-BE49-F238E27FC236}">
                    <a16:creationId xmlns:a16="http://schemas.microsoft.com/office/drawing/2014/main" id="{00000000-0008-0000-0100-00006D280000}"/>
                  </a:ext>
                </a:extLst>
              </xdr:cNvPr>
              <xdr:cNvSpPr/>
            </xdr:nvSpPr>
            <xdr:spPr bwMode="auto">
              <a:xfrm>
                <a:off x="11184769" y="5371693"/>
                <a:ext cx="962025" cy="365868"/>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109</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104</xdr:col>
          <xdr:colOff>38101</xdr:colOff>
          <xdr:row>56</xdr:row>
          <xdr:rowOff>164410</xdr:rowOff>
        </xdr:from>
        <xdr:to>
          <xdr:col>122</xdr:col>
          <xdr:colOff>51353</xdr:colOff>
          <xdr:row>58</xdr:row>
          <xdr:rowOff>1690</xdr:rowOff>
        </xdr:to>
        <xdr:grpSp>
          <xdr:nvGrpSpPr>
            <xdr:cNvPr id="3" name="Grupo 2">
              <a:extLst>
                <a:ext uri="{FF2B5EF4-FFF2-40B4-BE49-F238E27FC236}">
                  <a16:creationId xmlns:a16="http://schemas.microsoft.com/office/drawing/2014/main" id="{00000000-0008-0000-0100-000003000000}"/>
                </a:ext>
              </a:extLst>
            </xdr:cNvPr>
            <xdr:cNvGrpSpPr/>
          </xdr:nvGrpSpPr>
          <xdr:grpSpPr>
            <a:xfrm>
              <a:off x="5816601" y="8121754"/>
              <a:ext cx="962024" cy="281780"/>
              <a:chOff x="10458259" y="8135651"/>
              <a:chExt cx="1041953" cy="282024"/>
            </a:xfrm>
          </xdr:grpSpPr>
          <xdr:sp macro="" textlink="">
            <xdr:nvSpPr>
              <xdr:cNvPr id="10350" name="Option Button 110" hidden="1">
                <a:extLst>
                  <a:ext uri="{63B3BB69-23CF-44E3-9099-C40C66FF867C}">
                    <a14:compatExt spid="_x0000_s10350"/>
                  </a:ext>
                  <a:ext uri="{FF2B5EF4-FFF2-40B4-BE49-F238E27FC236}">
                    <a16:creationId xmlns:a16="http://schemas.microsoft.com/office/drawing/2014/main" id="{00000000-0008-0000-0100-00006E280000}"/>
                  </a:ext>
                </a:extLst>
              </xdr:cNvPr>
              <xdr:cNvSpPr/>
            </xdr:nvSpPr>
            <xdr:spPr bwMode="auto">
              <a:xfrm>
                <a:off x="10641094" y="8185495"/>
                <a:ext cx="341243" cy="2107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1" name="Option Button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11111120" y="8186116"/>
                <a:ext cx="2733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2" name="Group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10458259" y="8135651"/>
                <a:ext cx="1041953" cy="282024"/>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112</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26</xdr:col>
      <xdr:colOff>104775</xdr:colOff>
      <xdr:row>10</xdr:row>
      <xdr:rowOff>0</xdr:rowOff>
    </xdr:from>
    <xdr:ext cx="184731" cy="264560"/>
    <xdr:sp macro="" textlink="">
      <xdr:nvSpPr>
        <xdr:cNvPr id="2" name="1 CuadroTexto">
          <a:extLst>
            <a:ext uri="{FF2B5EF4-FFF2-40B4-BE49-F238E27FC236}">
              <a16:creationId xmlns:a16="http://schemas.microsoft.com/office/drawing/2014/main" id="{00000000-0008-0000-0300-000002000000}"/>
            </a:ext>
          </a:extLst>
        </xdr:cNvPr>
        <xdr:cNvSpPr txBox="1"/>
      </xdr:nvSpPr>
      <xdr:spPr>
        <a:xfrm>
          <a:off x="154305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10</xdr:row>
      <xdr:rowOff>0</xdr:rowOff>
    </xdr:from>
    <xdr:ext cx="184731" cy="264560"/>
    <xdr:sp macro="" textlink="">
      <xdr:nvSpPr>
        <xdr:cNvPr id="3" name="2 CuadroTexto">
          <a:extLst>
            <a:ext uri="{FF2B5EF4-FFF2-40B4-BE49-F238E27FC236}">
              <a16:creationId xmlns:a16="http://schemas.microsoft.com/office/drawing/2014/main" id="{00000000-0008-0000-0300-000003000000}"/>
            </a:ext>
          </a:extLst>
        </xdr:cNvPr>
        <xdr:cNvSpPr txBox="1"/>
      </xdr:nvSpPr>
      <xdr:spPr>
        <a:xfrm>
          <a:off x="33147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10</xdr:row>
      <xdr:rowOff>0</xdr:rowOff>
    </xdr:from>
    <xdr:ext cx="184731" cy="264560"/>
    <xdr:sp macro="" textlink="">
      <xdr:nvSpPr>
        <xdr:cNvPr id="4" name="3 CuadroTexto">
          <a:extLst>
            <a:ext uri="{FF2B5EF4-FFF2-40B4-BE49-F238E27FC236}">
              <a16:creationId xmlns:a16="http://schemas.microsoft.com/office/drawing/2014/main" id="{00000000-0008-0000-0300-000004000000}"/>
            </a:ext>
          </a:extLst>
        </xdr:cNvPr>
        <xdr:cNvSpPr txBox="1"/>
      </xdr:nvSpPr>
      <xdr:spPr>
        <a:xfrm>
          <a:off x="33147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35</xdr:row>
      <xdr:rowOff>0</xdr:rowOff>
    </xdr:from>
    <xdr:ext cx="184731" cy="264560"/>
    <xdr:sp macro="" textlink="">
      <xdr:nvSpPr>
        <xdr:cNvPr id="5" name="4 CuadroTexto">
          <a:extLst>
            <a:ext uri="{FF2B5EF4-FFF2-40B4-BE49-F238E27FC236}">
              <a16:creationId xmlns:a16="http://schemas.microsoft.com/office/drawing/2014/main" id="{00000000-0008-0000-0300-000005000000}"/>
            </a:ext>
          </a:extLst>
        </xdr:cNvPr>
        <xdr:cNvSpPr txBox="1"/>
      </xdr:nvSpPr>
      <xdr:spPr>
        <a:xfrm>
          <a:off x="3314700"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39</xdr:row>
      <xdr:rowOff>0</xdr:rowOff>
    </xdr:from>
    <xdr:ext cx="184731" cy="264560"/>
    <xdr:sp macro="" textlink="">
      <xdr:nvSpPr>
        <xdr:cNvPr id="6" name="5 CuadroTexto">
          <a:extLst>
            <a:ext uri="{FF2B5EF4-FFF2-40B4-BE49-F238E27FC236}">
              <a16:creationId xmlns:a16="http://schemas.microsoft.com/office/drawing/2014/main" id="{00000000-0008-0000-0300-000006000000}"/>
            </a:ext>
          </a:extLst>
        </xdr:cNvPr>
        <xdr:cNvSpPr txBox="1"/>
      </xdr:nvSpPr>
      <xdr:spPr>
        <a:xfrm>
          <a:off x="3314700" y="726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39</xdr:row>
      <xdr:rowOff>0</xdr:rowOff>
    </xdr:from>
    <xdr:ext cx="184731" cy="264560"/>
    <xdr:sp macro="" textlink="">
      <xdr:nvSpPr>
        <xdr:cNvPr id="7" name="6 CuadroTexto">
          <a:extLst>
            <a:ext uri="{FF2B5EF4-FFF2-40B4-BE49-F238E27FC236}">
              <a16:creationId xmlns:a16="http://schemas.microsoft.com/office/drawing/2014/main" id="{00000000-0008-0000-0300-000007000000}"/>
            </a:ext>
          </a:extLst>
        </xdr:cNvPr>
        <xdr:cNvSpPr txBox="1"/>
      </xdr:nvSpPr>
      <xdr:spPr>
        <a:xfrm>
          <a:off x="3314700" y="726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39</xdr:row>
      <xdr:rowOff>0</xdr:rowOff>
    </xdr:from>
    <xdr:ext cx="184731" cy="264560"/>
    <xdr:sp macro="" textlink="">
      <xdr:nvSpPr>
        <xdr:cNvPr id="8" name="7 CuadroTexto">
          <a:extLst>
            <a:ext uri="{FF2B5EF4-FFF2-40B4-BE49-F238E27FC236}">
              <a16:creationId xmlns:a16="http://schemas.microsoft.com/office/drawing/2014/main" id="{00000000-0008-0000-0300-000008000000}"/>
            </a:ext>
          </a:extLst>
        </xdr:cNvPr>
        <xdr:cNvSpPr txBox="1"/>
      </xdr:nvSpPr>
      <xdr:spPr>
        <a:xfrm>
          <a:off x="3314700" y="726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26</xdr:col>
      <xdr:colOff>104775</xdr:colOff>
      <xdr:row>54</xdr:row>
      <xdr:rowOff>0</xdr:rowOff>
    </xdr:from>
    <xdr:ext cx="184731" cy="264560"/>
    <xdr:sp macro="" textlink="">
      <xdr:nvSpPr>
        <xdr:cNvPr id="9" name="8 CuadroTexto">
          <a:extLst>
            <a:ext uri="{FF2B5EF4-FFF2-40B4-BE49-F238E27FC236}">
              <a16:creationId xmlns:a16="http://schemas.microsoft.com/office/drawing/2014/main" id="{00000000-0008-0000-0300-000009000000}"/>
            </a:ext>
          </a:extLst>
        </xdr:cNvPr>
        <xdr:cNvSpPr txBox="1"/>
      </xdr:nvSpPr>
      <xdr:spPr>
        <a:xfrm>
          <a:off x="1543050"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54</xdr:row>
      <xdr:rowOff>0</xdr:rowOff>
    </xdr:from>
    <xdr:ext cx="184731" cy="264560"/>
    <xdr:sp macro="" textlink="">
      <xdr:nvSpPr>
        <xdr:cNvPr id="10" name="9 CuadroTexto">
          <a:extLst>
            <a:ext uri="{FF2B5EF4-FFF2-40B4-BE49-F238E27FC236}">
              <a16:creationId xmlns:a16="http://schemas.microsoft.com/office/drawing/2014/main" id="{00000000-0008-0000-0300-00000A000000}"/>
            </a:ext>
          </a:extLst>
        </xdr:cNvPr>
        <xdr:cNvSpPr txBox="1"/>
      </xdr:nvSpPr>
      <xdr:spPr>
        <a:xfrm>
          <a:off x="3314700"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54</xdr:row>
      <xdr:rowOff>0</xdr:rowOff>
    </xdr:from>
    <xdr:ext cx="184731" cy="264560"/>
    <xdr:sp macro="" textlink="">
      <xdr:nvSpPr>
        <xdr:cNvPr id="11" name="10 CuadroTexto">
          <a:extLst>
            <a:ext uri="{FF2B5EF4-FFF2-40B4-BE49-F238E27FC236}">
              <a16:creationId xmlns:a16="http://schemas.microsoft.com/office/drawing/2014/main" id="{00000000-0008-0000-0300-00000B000000}"/>
            </a:ext>
          </a:extLst>
        </xdr:cNvPr>
        <xdr:cNvSpPr txBox="1"/>
      </xdr:nvSpPr>
      <xdr:spPr>
        <a:xfrm>
          <a:off x="3314700" y="101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83</xdr:row>
      <xdr:rowOff>0</xdr:rowOff>
    </xdr:from>
    <xdr:ext cx="184731" cy="264560"/>
    <xdr:sp macro="" textlink="">
      <xdr:nvSpPr>
        <xdr:cNvPr id="12" name="11 CuadroTexto">
          <a:extLst>
            <a:ext uri="{FF2B5EF4-FFF2-40B4-BE49-F238E27FC236}">
              <a16:creationId xmlns:a16="http://schemas.microsoft.com/office/drawing/2014/main" id="{00000000-0008-0000-0300-00000C000000}"/>
            </a:ext>
          </a:extLst>
        </xdr:cNvPr>
        <xdr:cNvSpPr txBox="1"/>
      </xdr:nvSpPr>
      <xdr:spPr>
        <a:xfrm>
          <a:off x="3314700" y="1506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26</xdr:col>
      <xdr:colOff>104775</xdr:colOff>
      <xdr:row>83</xdr:row>
      <xdr:rowOff>0</xdr:rowOff>
    </xdr:from>
    <xdr:ext cx="184731" cy="264560"/>
    <xdr:sp macro="" textlink="">
      <xdr:nvSpPr>
        <xdr:cNvPr id="13" name="12 CuadroTexto">
          <a:extLst>
            <a:ext uri="{FF2B5EF4-FFF2-40B4-BE49-F238E27FC236}">
              <a16:creationId xmlns:a16="http://schemas.microsoft.com/office/drawing/2014/main" id="{00000000-0008-0000-0300-00000D000000}"/>
            </a:ext>
          </a:extLst>
        </xdr:cNvPr>
        <xdr:cNvSpPr txBox="1"/>
      </xdr:nvSpPr>
      <xdr:spPr>
        <a:xfrm>
          <a:off x="1543050" y="1506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83</xdr:row>
      <xdr:rowOff>0</xdr:rowOff>
    </xdr:from>
    <xdr:ext cx="184731" cy="264560"/>
    <xdr:sp macro="" textlink="">
      <xdr:nvSpPr>
        <xdr:cNvPr id="14" name="13 CuadroTexto">
          <a:extLst>
            <a:ext uri="{FF2B5EF4-FFF2-40B4-BE49-F238E27FC236}">
              <a16:creationId xmlns:a16="http://schemas.microsoft.com/office/drawing/2014/main" id="{00000000-0008-0000-0300-00000E000000}"/>
            </a:ext>
          </a:extLst>
        </xdr:cNvPr>
        <xdr:cNvSpPr txBox="1"/>
      </xdr:nvSpPr>
      <xdr:spPr>
        <a:xfrm>
          <a:off x="3314700" y="1506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oneCellAnchor>
    <xdr:from>
      <xdr:col>57</xdr:col>
      <xdr:colOff>104775</xdr:colOff>
      <xdr:row>83</xdr:row>
      <xdr:rowOff>0</xdr:rowOff>
    </xdr:from>
    <xdr:ext cx="184731" cy="264560"/>
    <xdr:sp macro="" textlink="">
      <xdr:nvSpPr>
        <xdr:cNvPr id="15" name="14 CuadroTexto">
          <a:extLst>
            <a:ext uri="{FF2B5EF4-FFF2-40B4-BE49-F238E27FC236}">
              <a16:creationId xmlns:a16="http://schemas.microsoft.com/office/drawing/2014/main" id="{00000000-0008-0000-0300-00000F000000}"/>
            </a:ext>
          </a:extLst>
        </xdr:cNvPr>
        <xdr:cNvSpPr txBox="1"/>
      </xdr:nvSpPr>
      <xdr:spPr>
        <a:xfrm>
          <a:off x="3314700" y="1506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GT"/>
        </a:p>
      </xdr:txBody>
    </xdr:sp>
    <xdr:clientData/>
  </xdr:oneCellAnchor>
  <xdr:twoCellAnchor editAs="oneCell">
    <xdr:from>
      <xdr:col>2</xdr:col>
      <xdr:colOff>8280</xdr:colOff>
      <xdr:row>0</xdr:row>
      <xdr:rowOff>8284</xdr:rowOff>
    </xdr:from>
    <xdr:to>
      <xdr:col>36</xdr:col>
      <xdr:colOff>37270</xdr:colOff>
      <xdr:row>1</xdr:row>
      <xdr:rowOff>105154</xdr:rowOff>
    </xdr:to>
    <xdr:pic>
      <xdr:nvPicPr>
        <xdr:cNvPr id="16" name="Imagen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580" y="8284"/>
          <a:ext cx="1972090" cy="4588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37</xdr:col>
          <xdr:colOff>34204</xdr:colOff>
          <xdr:row>26</xdr:row>
          <xdr:rowOff>214312</xdr:rowOff>
        </xdr:from>
        <xdr:to>
          <xdr:col>51</xdr:col>
          <xdr:colOff>18666</xdr:colOff>
          <xdr:row>27</xdr:row>
          <xdr:rowOff>198435</xdr:rowOff>
        </xdr:to>
        <xdr:grpSp>
          <xdr:nvGrpSpPr>
            <xdr:cNvPr id="2" name="Grupo 1">
              <a:extLst>
                <a:ext uri="{FF2B5EF4-FFF2-40B4-BE49-F238E27FC236}">
                  <a16:creationId xmlns:a16="http://schemas.microsoft.com/office/drawing/2014/main" id="{00000000-0008-0000-0400-000002000000}"/>
                </a:ext>
              </a:extLst>
            </xdr:cNvPr>
            <xdr:cNvGrpSpPr/>
          </xdr:nvGrpSpPr>
          <xdr:grpSpPr>
            <a:xfrm>
              <a:off x="2077247" y="3935964"/>
              <a:ext cx="757506" cy="210514"/>
              <a:chOff x="7161217" y="4557762"/>
              <a:chExt cx="957070" cy="336550"/>
            </a:xfrm>
          </xdr:grpSpPr>
          <xdr:sp macro="" textlink="">
            <xdr:nvSpPr>
              <xdr:cNvPr id="16385" name="Group Box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7161217" y="4557762"/>
                <a:ext cx="952501" cy="33655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290</a:t>
                </a:r>
              </a:p>
            </xdr:txBody>
          </xdr:sp>
          <xdr:sp macro="" textlink="">
            <xdr:nvSpPr>
              <xdr:cNvPr id="16386" name="Option Button 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7232651" y="4656137"/>
                <a:ext cx="323850" cy="22066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Si</a:t>
                </a:r>
              </a:p>
            </xdr:txBody>
          </xdr:sp>
          <xdr:sp macro="" textlink="">
            <xdr:nvSpPr>
              <xdr:cNvPr id="16387" name="Option Button 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7742043" y="4657734"/>
                <a:ext cx="376244" cy="2174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97</xdr:col>
          <xdr:colOff>12735</xdr:colOff>
          <xdr:row>26</xdr:row>
          <xdr:rowOff>127002</xdr:rowOff>
        </xdr:from>
        <xdr:to>
          <xdr:col>114</xdr:col>
          <xdr:colOff>36548</xdr:colOff>
          <xdr:row>28</xdr:row>
          <xdr:rowOff>795</xdr:rowOff>
        </xdr:to>
        <xdr:grpSp>
          <xdr:nvGrpSpPr>
            <xdr:cNvPr id="6" name="Grupo 5">
              <a:extLst>
                <a:ext uri="{FF2B5EF4-FFF2-40B4-BE49-F238E27FC236}">
                  <a16:creationId xmlns:a16="http://schemas.microsoft.com/office/drawing/2014/main" id="{00000000-0008-0000-0400-000006000000}"/>
                </a:ext>
              </a:extLst>
            </xdr:cNvPr>
            <xdr:cNvGrpSpPr/>
          </xdr:nvGrpSpPr>
          <xdr:grpSpPr>
            <a:xfrm>
              <a:off x="5368822" y="3848654"/>
              <a:ext cx="962509" cy="326576"/>
              <a:chOff x="7246891" y="5072146"/>
              <a:chExt cx="968379" cy="332519"/>
            </a:xfrm>
          </xdr:grpSpPr>
          <xdr:sp macro="" textlink="">
            <xdr:nvSpPr>
              <xdr:cNvPr id="16388" name="Group Box 4" hidden="1">
                <a:extLst>
                  <a:ext uri="{63B3BB69-23CF-44E3-9099-C40C66FF867C}">
                    <a14:compatExt spid="_x0000_s16388"/>
                  </a:ext>
                  <a:ext uri="{FF2B5EF4-FFF2-40B4-BE49-F238E27FC236}">
                    <a16:creationId xmlns:a16="http://schemas.microsoft.com/office/drawing/2014/main" id="{00000000-0008-0000-0400-000004400000}"/>
                  </a:ext>
                </a:extLst>
              </xdr:cNvPr>
              <xdr:cNvSpPr/>
            </xdr:nvSpPr>
            <xdr:spPr bwMode="auto">
              <a:xfrm>
                <a:off x="7246891" y="5072146"/>
                <a:ext cx="968379" cy="33021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294</a:t>
                </a:r>
              </a:p>
            </xdr:txBody>
          </xdr:sp>
          <xdr:sp macro="" textlink="">
            <xdr:nvSpPr>
              <xdr:cNvPr id="16389" name="Option Button 5" hidden="1">
                <a:extLst>
                  <a:ext uri="{63B3BB69-23CF-44E3-9099-C40C66FF867C}">
                    <a14:compatExt spid="_x0000_s16389"/>
                  </a:ext>
                  <a:ext uri="{FF2B5EF4-FFF2-40B4-BE49-F238E27FC236}">
                    <a16:creationId xmlns:a16="http://schemas.microsoft.com/office/drawing/2014/main" id="{00000000-0008-0000-0400-000005400000}"/>
                  </a:ext>
                </a:extLst>
              </xdr:cNvPr>
              <xdr:cNvSpPr/>
            </xdr:nvSpPr>
            <xdr:spPr bwMode="auto">
              <a:xfrm>
                <a:off x="7265990" y="5191934"/>
                <a:ext cx="330200" cy="2127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Si</a:t>
                </a:r>
              </a:p>
            </xdr:txBody>
          </xdr:sp>
          <xdr:sp macro="" textlink="">
            <xdr:nvSpPr>
              <xdr:cNvPr id="16390" name="Option Button 6" hidden="1">
                <a:extLst>
                  <a:ext uri="{63B3BB69-23CF-44E3-9099-C40C66FF867C}">
                    <a14:compatExt spid="_x0000_s16390"/>
                  </a:ext>
                  <a:ext uri="{FF2B5EF4-FFF2-40B4-BE49-F238E27FC236}">
                    <a16:creationId xmlns:a16="http://schemas.microsoft.com/office/drawing/2014/main" id="{00000000-0008-0000-0400-000006400000}"/>
                  </a:ext>
                </a:extLst>
              </xdr:cNvPr>
              <xdr:cNvSpPr/>
            </xdr:nvSpPr>
            <xdr:spPr bwMode="auto">
              <a:xfrm>
                <a:off x="7693025" y="5192713"/>
                <a:ext cx="333375" cy="2111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39</xdr:col>
          <xdr:colOff>47632</xdr:colOff>
          <xdr:row>60</xdr:row>
          <xdr:rowOff>82822</xdr:rowOff>
        </xdr:from>
        <xdr:to>
          <xdr:col>54</xdr:col>
          <xdr:colOff>41420</xdr:colOff>
          <xdr:row>62</xdr:row>
          <xdr:rowOff>2480</xdr:rowOff>
        </xdr:to>
        <xdr:grpSp>
          <xdr:nvGrpSpPr>
            <xdr:cNvPr id="10" name="Grupo 9">
              <a:extLst>
                <a:ext uri="{FF2B5EF4-FFF2-40B4-BE49-F238E27FC236}">
                  <a16:creationId xmlns:a16="http://schemas.microsoft.com/office/drawing/2014/main" id="{00000000-0008-0000-0400-00000A000000}"/>
                </a:ext>
              </a:extLst>
            </xdr:cNvPr>
            <xdr:cNvGrpSpPr/>
          </xdr:nvGrpSpPr>
          <xdr:grpSpPr>
            <a:xfrm>
              <a:off x="2201110" y="10607257"/>
              <a:ext cx="822049" cy="195745"/>
              <a:chOff x="7179003" y="11110040"/>
              <a:chExt cx="1123540" cy="384730"/>
            </a:xfrm>
          </xdr:grpSpPr>
          <xdr:sp macro="" textlink="">
            <xdr:nvSpPr>
              <xdr:cNvPr id="16391" name="Group Box 7" hidden="1">
                <a:extLst>
                  <a:ext uri="{63B3BB69-23CF-44E3-9099-C40C66FF867C}">
                    <a14:compatExt spid="_x0000_s16391"/>
                  </a:ext>
                  <a:ext uri="{FF2B5EF4-FFF2-40B4-BE49-F238E27FC236}">
                    <a16:creationId xmlns:a16="http://schemas.microsoft.com/office/drawing/2014/main" id="{00000000-0008-0000-0400-000007400000}"/>
                  </a:ext>
                </a:extLst>
              </xdr:cNvPr>
              <xdr:cNvSpPr/>
            </xdr:nvSpPr>
            <xdr:spPr bwMode="auto">
              <a:xfrm>
                <a:off x="7179003" y="11110040"/>
                <a:ext cx="1123540" cy="38473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301</a:t>
                </a:r>
              </a:p>
            </xdr:txBody>
          </xdr:sp>
          <xdr:sp macro="" textlink="">
            <xdr:nvSpPr>
              <xdr:cNvPr id="16392" name="Option Button 8" hidden="1">
                <a:extLst>
                  <a:ext uri="{63B3BB69-23CF-44E3-9099-C40C66FF867C}">
                    <a14:compatExt spid="_x0000_s16392"/>
                  </a:ext>
                  <a:ext uri="{FF2B5EF4-FFF2-40B4-BE49-F238E27FC236}">
                    <a16:creationId xmlns:a16="http://schemas.microsoft.com/office/drawing/2014/main" id="{00000000-0008-0000-0400-000008400000}"/>
                  </a:ext>
                </a:extLst>
              </xdr:cNvPr>
              <xdr:cNvSpPr/>
            </xdr:nvSpPr>
            <xdr:spPr bwMode="auto">
              <a:xfrm>
                <a:off x="7200900" y="11231435"/>
                <a:ext cx="3776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Si</a:t>
                </a:r>
              </a:p>
            </xdr:txBody>
          </xdr:sp>
          <xdr:sp macro="" textlink="">
            <xdr:nvSpPr>
              <xdr:cNvPr id="16393" name="Option Button 9" hidden="1">
                <a:extLst>
                  <a:ext uri="{63B3BB69-23CF-44E3-9099-C40C66FF867C}">
                    <a14:compatExt spid="_x0000_s16393"/>
                  </a:ext>
                  <a:ext uri="{FF2B5EF4-FFF2-40B4-BE49-F238E27FC236}">
                    <a16:creationId xmlns:a16="http://schemas.microsoft.com/office/drawing/2014/main" id="{00000000-0008-0000-0400-000009400000}"/>
                  </a:ext>
                </a:extLst>
              </xdr:cNvPr>
              <xdr:cNvSpPr/>
            </xdr:nvSpPr>
            <xdr:spPr bwMode="auto">
              <a:xfrm>
                <a:off x="7571597" y="11231435"/>
                <a:ext cx="37893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89</xdr:col>
          <xdr:colOff>21952</xdr:colOff>
          <xdr:row>60</xdr:row>
          <xdr:rowOff>74545</xdr:rowOff>
        </xdr:from>
        <xdr:to>
          <xdr:col>103</xdr:col>
          <xdr:colOff>8285</xdr:colOff>
          <xdr:row>62</xdr:row>
          <xdr:rowOff>33131</xdr:rowOff>
        </xdr:to>
        <xdr:grpSp>
          <xdr:nvGrpSpPr>
            <xdr:cNvPr id="14" name="Grupo 13">
              <a:extLst>
                <a:ext uri="{FF2B5EF4-FFF2-40B4-BE49-F238E27FC236}">
                  <a16:creationId xmlns:a16="http://schemas.microsoft.com/office/drawing/2014/main" id="{00000000-0008-0000-0400-00000E000000}"/>
                </a:ext>
              </a:extLst>
            </xdr:cNvPr>
            <xdr:cNvGrpSpPr/>
          </xdr:nvGrpSpPr>
          <xdr:grpSpPr>
            <a:xfrm>
              <a:off x="4936300" y="10598980"/>
              <a:ext cx="759376" cy="234673"/>
              <a:chOff x="7352026" y="11803138"/>
              <a:chExt cx="1131408" cy="476251"/>
            </a:xfrm>
          </xdr:grpSpPr>
          <xdr:sp macro="" textlink="">
            <xdr:nvSpPr>
              <xdr:cNvPr id="16394" name="Group Box 10" hidden="1">
                <a:extLst>
                  <a:ext uri="{63B3BB69-23CF-44E3-9099-C40C66FF867C}">
                    <a14:compatExt spid="_x0000_s16394"/>
                  </a:ext>
                  <a:ext uri="{FF2B5EF4-FFF2-40B4-BE49-F238E27FC236}">
                    <a16:creationId xmlns:a16="http://schemas.microsoft.com/office/drawing/2014/main" id="{00000000-0008-0000-0400-00000A400000}"/>
                  </a:ext>
                </a:extLst>
              </xdr:cNvPr>
              <xdr:cNvSpPr/>
            </xdr:nvSpPr>
            <xdr:spPr bwMode="auto">
              <a:xfrm>
                <a:off x="7352026" y="11803138"/>
                <a:ext cx="1131408" cy="476251"/>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312</a:t>
                </a:r>
              </a:p>
            </xdr:txBody>
          </xdr:sp>
          <xdr:sp macro="" textlink="">
            <xdr:nvSpPr>
              <xdr:cNvPr id="16395" name="Option Button 11" hidden="1">
                <a:extLst>
                  <a:ext uri="{63B3BB69-23CF-44E3-9099-C40C66FF867C}">
                    <a14:compatExt spid="_x0000_s16395"/>
                  </a:ext>
                  <a:ext uri="{FF2B5EF4-FFF2-40B4-BE49-F238E27FC236}">
                    <a16:creationId xmlns:a16="http://schemas.microsoft.com/office/drawing/2014/main" id="{00000000-0008-0000-0400-00000B400000}"/>
                  </a:ext>
                </a:extLst>
              </xdr:cNvPr>
              <xdr:cNvSpPr/>
            </xdr:nvSpPr>
            <xdr:spPr bwMode="auto">
              <a:xfrm>
                <a:off x="7387261" y="11925928"/>
                <a:ext cx="356984"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Si</a:t>
                </a:r>
              </a:p>
            </xdr:txBody>
          </xdr:sp>
          <xdr:sp macro="" textlink="">
            <xdr:nvSpPr>
              <xdr:cNvPr id="16396" name="Option Button 12" hidden="1">
                <a:extLst>
                  <a:ext uri="{63B3BB69-23CF-44E3-9099-C40C66FF867C}">
                    <a14:compatExt spid="_x0000_s16396"/>
                  </a:ext>
                  <a:ext uri="{FF2B5EF4-FFF2-40B4-BE49-F238E27FC236}">
                    <a16:creationId xmlns:a16="http://schemas.microsoft.com/office/drawing/2014/main" id="{00000000-0008-0000-0400-00000C400000}"/>
                  </a:ext>
                </a:extLst>
              </xdr:cNvPr>
              <xdr:cNvSpPr/>
            </xdr:nvSpPr>
            <xdr:spPr bwMode="auto">
              <a:xfrm>
                <a:off x="7794766" y="11925928"/>
                <a:ext cx="346626"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12700</xdr:colOff>
          <xdr:row>12</xdr:row>
          <xdr:rowOff>57150</xdr:rowOff>
        </xdr:from>
        <xdr:to>
          <xdr:col>94</xdr:col>
          <xdr:colOff>12700</xdr:colOff>
          <xdr:row>13</xdr:row>
          <xdr:rowOff>152400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4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12700</xdr:colOff>
          <xdr:row>14</xdr:row>
          <xdr:rowOff>57150</xdr:rowOff>
        </xdr:from>
        <xdr:to>
          <xdr:col>94</xdr:col>
          <xdr:colOff>0</xdr:colOff>
          <xdr:row>15</xdr:row>
          <xdr:rowOff>152400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4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45203</xdr:colOff>
      <xdr:row>49</xdr:row>
      <xdr:rowOff>439890</xdr:rowOff>
    </xdr:from>
    <xdr:to>
      <xdr:col>49</xdr:col>
      <xdr:colOff>6457</xdr:colOff>
      <xdr:row>49</xdr:row>
      <xdr:rowOff>439890</xdr:rowOff>
    </xdr:to>
    <xdr:cxnSp macro="">
      <xdr:nvCxnSpPr>
        <xdr:cNvPr id="20" name="Conector recto 19">
          <a:extLst>
            <a:ext uri="{FF2B5EF4-FFF2-40B4-BE49-F238E27FC236}">
              <a16:creationId xmlns:a16="http://schemas.microsoft.com/office/drawing/2014/main" id="{00000000-0008-0000-0400-000014000000}"/>
            </a:ext>
          </a:extLst>
        </xdr:cNvPr>
        <xdr:cNvCxnSpPr/>
      </xdr:nvCxnSpPr>
      <xdr:spPr>
        <a:xfrm>
          <a:off x="1016753" y="8640915"/>
          <a:ext cx="1790054"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31025</xdr:colOff>
      <xdr:row>49</xdr:row>
      <xdr:rowOff>439890</xdr:rowOff>
    </xdr:from>
    <xdr:to>
      <xdr:col>109</xdr:col>
      <xdr:colOff>50258</xdr:colOff>
      <xdr:row>49</xdr:row>
      <xdr:rowOff>439890</xdr:rowOff>
    </xdr:to>
    <xdr:cxnSp macro="">
      <xdr:nvCxnSpPr>
        <xdr:cNvPr id="21" name="Conector recto 20">
          <a:extLst>
            <a:ext uri="{FF2B5EF4-FFF2-40B4-BE49-F238E27FC236}">
              <a16:creationId xmlns:a16="http://schemas.microsoft.com/office/drawing/2014/main" id="{00000000-0008-0000-0400-000015000000}"/>
            </a:ext>
          </a:extLst>
        </xdr:cNvPr>
        <xdr:cNvCxnSpPr/>
      </xdr:nvCxnSpPr>
      <xdr:spPr>
        <a:xfrm>
          <a:off x="4488725" y="8640915"/>
          <a:ext cx="1790883"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28638</xdr:colOff>
      <xdr:row>118</xdr:row>
      <xdr:rowOff>386466</xdr:rowOff>
    </xdr:from>
    <xdr:to>
      <xdr:col>70</xdr:col>
      <xdr:colOff>47871</xdr:colOff>
      <xdr:row>118</xdr:row>
      <xdr:rowOff>386466</xdr:rowOff>
    </xdr:to>
    <xdr:cxnSp macro="">
      <xdr:nvCxnSpPr>
        <xdr:cNvPr id="22" name="Conector recto 21">
          <a:extLst>
            <a:ext uri="{FF2B5EF4-FFF2-40B4-BE49-F238E27FC236}">
              <a16:creationId xmlns:a16="http://schemas.microsoft.com/office/drawing/2014/main" id="{00000000-0008-0000-0400-000016000000}"/>
            </a:ext>
          </a:extLst>
        </xdr:cNvPr>
        <xdr:cNvCxnSpPr/>
      </xdr:nvCxnSpPr>
      <xdr:spPr>
        <a:xfrm>
          <a:off x="2257488" y="19284066"/>
          <a:ext cx="1790883"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95</xdr:col>
          <xdr:colOff>12700</xdr:colOff>
          <xdr:row>19</xdr:row>
          <xdr:rowOff>203200</xdr:rowOff>
        </xdr:from>
        <xdr:to>
          <xdr:col>150</xdr:col>
          <xdr:colOff>57150</xdr:colOff>
          <xdr:row>24</xdr:row>
          <xdr:rowOff>57150</xdr:rowOff>
        </xdr:to>
        <xdr:sp macro="" textlink="">
          <xdr:nvSpPr>
            <xdr:cNvPr id="16399" name="Group Box 15" hidden="1">
              <a:extLst>
                <a:ext uri="{63B3BB69-23CF-44E3-9099-C40C66FF867C}">
                  <a14:compatExt spid="_x0000_s16399"/>
                </a:ext>
                <a:ext uri="{FF2B5EF4-FFF2-40B4-BE49-F238E27FC236}">
                  <a16:creationId xmlns:a16="http://schemas.microsoft.com/office/drawing/2014/main" id="{00000000-0008-0000-0400-00000F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388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100</xdr:col>
          <xdr:colOff>38100</xdr:colOff>
          <xdr:row>22</xdr:row>
          <xdr:rowOff>50800</xdr:rowOff>
        </xdr:from>
        <xdr:to>
          <xdr:col>104</xdr:col>
          <xdr:colOff>12700</xdr:colOff>
          <xdr:row>23</xdr:row>
          <xdr:rowOff>0</xdr:rowOff>
        </xdr:to>
        <xdr:sp macro="" textlink="">
          <xdr:nvSpPr>
            <xdr:cNvPr id="16400" name="Option Button 16" hidden="1">
              <a:extLst>
                <a:ext uri="{63B3BB69-23CF-44E3-9099-C40C66FF867C}">
                  <a14:compatExt spid="_x0000_s16400"/>
                </a:ext>
                <a:ext uri="{FF2B5EF4-FFF2-40B4-BE49-F238E27FC236}">
                  <a16:creationId xmlns:a16="http://schemas.microsoft.com/office/drawing/2014/main" id="{00000000-0008-0000-04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0</xdr:rowOff>
        </xdr:from>
        <xdr:to>
          <xdr:col>35</xdr:col>
          <xdr:colOff>0</xdr:colOff>
          <xdr:row>26</xdr:row>
          <xdr:rowOff>184150</xdr:rowOff>
        </xdr:to>
        <xdr:sp macro="" textlink="">
          <xdr:nvSpPr>
            <xdr:cNvPr id="16401" name="Group Box 17" hidden="1">
              <a:extLst>
                <a:ext uri="{63B3BB69-23CF-44E3-9099-C40C66FF867C}">
                  <a14:compatExt spid="_x0000_s16401"/>
                </a:ext>
                <a:ext uri="{FF2B5EF4-FFF2-40B4-BE49-F238E27FC236}">
                  <a16:creationId xmlns:a16="http://schemas.microsoft.com/office/drawing/2014/main" id="{00000000-0008-0000-0400-000011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400</a:t>
              </a:r>
            </a:p>
          </xdr:txBody>
        </xdr:sp>
        <xdr:clientData/>
      </xdr:twoCellAnchor>
    </mc:Choice>
    <mc:Fallback/>
  </mc:AlternateContent>
  <xdr:twoCellAnchor>
    <xdr:from>
      <xdr:col>106</xdr:col>
      <xdr:colOff>45345</xdr:colOff>
      <xdr:row>22</xdr:row>
      <xdr:rowOff>83126</xdr:rowOff>
    </xdr:from>
    <xdr:to>
      <xdr:col>108</xdr:col>
      <xdr:colOff>49492</xdr:colOff>
      <xdr:row>22</xdr:row>
      <xdr:rowOff>193029</xdr:rowOff>
    </xdr:to>
    <xdr:sp macro="" textlink="">
      <xdr:nvSpPr>
        <xdr:cNvPr id="26" name="Elipse 25">
          <a:extLst>
            <a:ext uri="{FF2B5EF4-FFF2-40B4-BE49-F238E27FC236}">
              <a16:creationId xmlns:a16="http://schemas.microsoft.com/office/drawing/2014/main" id="{00000000-0008-0000-0400-00001A000000}"/>
            </a:ext>
          </a:extLst>
        </xdr:cNvPr>
        <xdr:cNvSpPr/>
      </xdr:nvSpPr>
      <xdr:spPr>
        <a:xfrm>
          <a:off x="6103245" y="3102551"/>
          <a:ext cx="118447" cy="10990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111</xdr:col>
      <xdr:colOff>29462</xdr:colOff>
      <xdr:row>22</xdr:row>
      <xdr:rowOff>83126</xdr:rowOff>
    </xdr:from>
    <xdr:to>
      <xdr:col>113</xdr:col>
      <xdr:colOff>33610</xdr:colOff>
      <xdr:row>22</xdr:row>
      <xdr:rowOff>193029</xdr:rowOff>
    </xdr:to>
    <xdr:sp macro="" textlink="">
      <xdr:nvSpPr>
        <xdr:cNvPr id="27" name="Elipse 26">
          <a:extLst>
            <a:ext uri="{FF2B5EF4-FFF2-40B4-BE49-F238E27FC236}">
              <a16:creationId xmlns:a16="http://schemas.microsoft.com/office/drawing/2014/main" id="{00000000-0008-0000-0400-00001B000000}"/>
            </a:ext>
          </a:extLst>
        </xdr:cNvPr>
        <xdr:cNvSpPr/>
      </xdr:nvSpPr>
      <xdr:spPr>
        <a:xfrm>
          <a:off x="6373112" y="3102551"/>
          <a:ext cx="118448" cy="10990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116</xdr:col>
      <xdr:colOff>13581</xdr:colOff>
      <xdr:row>22</xdr:row>
      <xdr:rowOff>83126</xdr:rowOff>
    </xdr:from>
    <xdr:to>
      <xdr:col>118</xdr:col>
      <xdr:colOff>17728</xdr:colOff>
      <xdr:row>22</xdr:row>
      <xdr:rowOff>193029</xdr:rowOff>
    </xdr:to>
    <xdr:sp macro="" textlink="">
      <xdr:nvSpPr>
        <xdr:cNvPr id="28" name="Elipse 27">
          <a:extLst>
            <a:ext uri="{FF2B5EF4-FFF2-40B4-BE49-F238E27FC236}">
              <a16:creationId xmlns:a16="http://schemas.microsoft.com/office/drawing/2014/main" id="{00000000-0008-0000-0400-00001C000000}"/>
            </a:ext>
          </a:extLst>
        </xdr:cNvPr>
        <xdr:cNvSpPr/>
      </xdr:nvSpPr>
      <xdr:spPr>
        <a:xfrm>
          <a:off x="6642981" y="3102551"/>
          <a:ext cx="118447" cy="10990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3</xdr:col>
      <xdr:colOff>19706</xdr:colOff>
      <xdr:row>24</xdr:row>
      <xdr:rowOff>59121</xdr:rowOff>
    </xdr:from>
    <xdr:to>
      <xdr:col>5</xdr:col>
      <xdr:colOff>23853</xdr:colOff>
      <xdr:row>24</xdr:row>
      <xdr:rowOff>169024</xdr:rowOff>
    </xdr:to>
    <xdr:sp macro="" textlink="">
      <xdr:nvSpPr>
        <xdr:cNvPr id="29" name="Elipse 28">
          <a:extLst>
            <a:ext uri="{FF2B5EF4-FFF2-40B4-BE49-F238E27FC236}">
              <a16:creationId xmlns:a16="http://schemas.microsoft.com/office/drawing/2014/main" id="{00000000-0008-0000-0400-00001D000000}"/>
            </a:ext>
          </a:extLst>
        </xdr:cNvPr>
        <xdr:cNvSpPr/>
      </xdr:nvSpPr>
      <xdr:spPr>
        <a:xfrm>
          <a:off x="191156" y="3430971"/>
          <a:ext cx="118447" cy="10990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xdr:twoCellAnchor>
    <xdr:from>
      <xdr:col>19</xdr:col>
      <xdr:colOff>26276</xdr:colOff>
      <xdr:row>24</xdr:row>
      <xdr:rowOff>65690</xdr:rowOff>
    </xdr:from>
    <xdr:to>
      <xdr:col>21</xdr:col>
      <xdr:colOff>30423</xdr:colOff>
      <xdr:row>24</xdr:row>
      <xdr:rowOff>175593</xdr:rowOff>
    </xdr:to>
    <xdr:sp macro="" textlink="">
      <xdr:nvSpPr>
        <xdr:cNvPr id="30" name="Elipse 29">
          <a:extLst>
            <a:ext uri="{FF2B5EF4-FFF2-40B4-BE49-F238E27FC236}">
              <a16:creationId xmlns:a16="http://schemas.microsoft.com/office/drawing/2014/main" id="{00000000-0008-0000-0400-00001E000000}"/>
            </a:ext>
          </a:extLst>
        </xdr:cNvPr>
        <xdr:cNvSpPr/>
      </xdr:nvSpPr>
      <xdr:spPr>
        <a:xfrm>
          <a:off x="1112126" y="3437540"/>
          <a:ext cx="118447" cy="109903"/>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GT" sz="1100"/>
        </a:p>
      </xdr:txBody>
    </xdr:sp>
    <xdr:clientData/>
  </xdr:twoCellAnchor>
  <mc:AlternateContent xmlns:mc="http://schemas.openxmlformats.org/markup-compatibility/2006">
    <mc:Choice xmlns:a14="http://schemas.microsoft.com/office/drawing/2010/main" Requires="a14">
      <xdr:twoCellAnchor editAs="oneCell">
        <xdr:from>
          <xdr:col>15</xdr:col>
          <xdr:colOff>50800</xdr:colOff>
          <xdr:row>69</xdr:row>
          <xdr:rowOff>0</xdr:rowOff>
        </xdr:from>
        <xdr:to>
          <xdr:col>21</xdr:col>
          <xdr:colOff>50800</xdr:colOff>
          <xdr:row>69</xdr:row>
          <xdr:rowOff>222250</xdr:rowOff>
        </xdr:to>
        <xdr:sp macro="" textlink="">
          <xdr:nvSpPr>
            <xdr:cNvPr id="16402" name="Option Button 18" hidden="1">
              <a:extLst>
                <a:ext uri="{63B3BB69-23CF-44E3-9099-C40C66FF867C}">
                  <a14:compatExt spid="_x0000_s16402"/>
                </a:ext>
                <a:ext uri="{FF2B5EF4-FFF2-40B4-BE49-F238E27FC236}">
                  <a16:creationId xmlns:a16="http://schemas.microsoft.com/office/drawing/2014/main" id="{00000000-0008-0000-04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50800</xdr:colOff>
          <xdr:row>69</xdr:row>
          <xdr:rowOff>0</xdr:rowOff>
        </xdr:from>
        <xdr:to>
          <xdr:col>36</xdr:col>
          <xdr:colOff>19050</xdr:colOff>
          <xdr:row>69</xdr:row>
          <xdr:rowOff>222250</xdr:rowOff>
        </xdr:to>
        <xdr:sp macro="" textlink="">
          <xdr:nvSpPr>
            <xdr:cNvPr id="16403" name="Option Button 19" hidden="1">
              <a:extLst>
                <a:ext uri="{63B3BB69-23CF-44E3-9099-C40C66FF867C}">
                  <a14:compatExt spid="_x0000_s16403"/>
                </a:ext>
                <a:ext uri="{FF2B5EF4-FFF2-40B4-BE49-F238E27FC236}">
                  <a16:creationId xmlns:a16="http://schemas.microsoft.com/office/drawing/2014/main" id="{00000000-0008-0000-04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50800</xdr:colOff>
          <xdr:row>68</xdr:row>
          <xdr:rowOff>107950</xdr:rowOff>
        </xdr:from>
        <xdr:to>
          <xdr:col>39</xdr:col>
          <xdr:colOff>50800</xdr:colOff>
          <xdr:row>70</xdr:row>
          <xdr:rowOff>0</xdr:rowOff>
        </xdr:to>
        <xdr:sp macro="" textlink="">
          <xdr:nvSpPr>
            <xdr:cNvPr id="16404" name="Group Box 20" hidden="1">
              <a:extLst>
                <a:ext uri="{63B3BB69-23CF-44E3-9099-C40C66FF867C}">
                  <a14:compatExt spid="_x0000_s16404"/>
                </a:ext>
                <a:ext uri="{FF2B5EF4-FFF2-40B4-BE49-F238E27FC236}">
                  <a16:creationId xmlns:a16="http://schemas.microsoft.com/office/drawing/2014/main" id="{00000000-0008-0000-0400-000014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406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19050</xdr:colOff>
          <xdr:row>69</xdr:row>
          <xdr:rowOff>0</xdr:rowOff>
        </xdr:from>
        <xdr:to>
          <xdr:col>88</xdr:col>
          <xdr:colOff>38100</xdr:colOff>
          <xdr:row>69</xdr:row>
          <xdr:rowOff>222250</xdr:rowOff>
        </xdr:to>
        <xdr:sp macro="" textlink="">
          <xdr:nvSpPr>
            <xdr:cNvPr id="16405" name="Option Button 21" hidden="1">
              <a:extLst>
                <a:ext uri="{63B3BB69-23CF-44E3-9099-C40C66FF867C}">
                  <a14:compatExt spid="_x0000_s16405"/>
                </a:ext>
                <a:ext uri="{FF2B5EF4-FFF2-40B4-BE49-F238E27FC236}">
                  <a16:creationId xmlns:a16="http://schemas.microsoft.com/office/drawing/2014/main" id="{00000000-0008-0000-04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50800</xdr:colOff>
          <xdr:row>69</xdr:row>
          <xdr:rowOff>0</xdr:rowOff>
        </xdr:from>
        <xdr:to>
          <xdr:col>101</xdr:col>
          <xdr:colOff>12700</xdr:colOff>
          <xdr:row>69</xdr:row>
          <xdr:rowOff>222250</xdr:rowOff>
        </xdr:to>
        <xdr:sp macro="" textlink="">
          <xdr:nvSpPr>
            <xdr:cNvPr id="16406" name="Option Button 22" hidden="1">
              <a:extLst>
                <a:ext uri="{63B3BB69-23CF-44E3-9099-C40C66FF867C}">
                  <a14:compatExt spid="_x0000_s16406"/>
                </a:ext>
                <a:ext uri="{FF2B5EF4-FFF2-40B4-BE49-F238E27FC236}">
                  <a16:creationId xmlns:a16="http://schemas.microsoft.com/office/drawing/2014/main" id="{00000000-0008-0000-04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GT"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38100</xdr:colOff>
          <xdr:row>68</xdr:row>
          <xdr:rowOff>88900</xdr:rowOff>
        </xdr:from>
        <xdr:to>
          <xdr:col>105</xdr:col>
          <xdr:colOff>31750</xdr:colOff>
          <xdr:row>69</xdr:row>
          <xdr:rowOff>222250</xdr:rowOff>
        </xdr:to>
        <xdr:sp macro="" textlink="">
          <xdr:nvSpPr>
            <xdr:cNvPr id="16407" name="Group Box 23" hidden="1">
              <a:extLst>
                <a:ext uri="{63B3BB69-23CF-44E3-9099-C40C66FF867C}">
                  <a14:compatExt spid="_x0000_s16407"/>
                </a:ext>
                <a:ext uri="{FF2B5EF4-FFF2-40B4-BE49-F238E27FC236}">
                  <a16:creationId xmlns:a16="http://schemas.microsoft.com/office/drawing/2014/main" id="{00000000-0008-0000-0400-000017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s-GT" sz="800" b="0" i="0" u="none" strike="noStrike" baseline="0">
                  <a:solidFill>
                    <a:srgbClr val="000000"/>
                  </a:solidFill>
                  <a:latin typeface="Segoe UI"/>
                  <a:cs typeface="Segoe UI"/>
                </a:rPr>
                <a:t>Cuadro de grupo 410</a:t>
              </a:r>
            </a:p>
          </xdr:txBody>
        </xdr:sp>
        <xdr:clientData/>
      </xdr:twoCellAnchor>
    </mc:Choice>
    <mc:Fallback/>
  </mc:AlternateContent>
  <xdr:twoCellAnchor editAs="oneCell">
    <xdr:from>
      <xdr:col>1</xdr:col>
      <xdr:colOff>5014</xdr:colOff>
      <xdr:row>0</xdr:row>
      <xdr:rowOff>3268</xdr:rowOff>
    </xdr:from>
    <xdr:to>
      <xdr:col>33</xdr:col>
      <xdr:colOff>25066</xdr:colOff>
      <xdr:row>4</xdr:row>
      <xdr:rowOff>216</xdr:rowOff>
    </xdr:to>
    <xdr:pic>
      <xdr:nvPicPr>
        <xdr:cNvPr id="37" name="Imagen 36">
          <a:extLst>
            <a:ext uri="{FF2B5EF4-FFF2-40B4-BE49-F238E27FC236}">
              <a16:creationId xmlns:a16="http://schemas.microsoft.com/office/drawing/2014/main" id="{00000000-0008-0000-0400-000025000000}"/>
            </a:ext>
          </a:extLst>
        </xdr:cNvPr>
        <xdr:cNvPicPr>
          <a:picLocks/>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79" t="24403" r="4060" b="21454"/>
        <a:stretch/>
      </xdr:blipFill>
      <xdr:spPr>
        <a:xfrm>
          <a:off x="62164" y="3268"/>
          <a:ext cx="1848852" cy="5874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andy_alonzo/Desktop/Actualizaci&#243;n%20de%20Formularios%20con%20Consentimiento/Formularios%20de%20Cr&#233;ditos%20Empresariales/GCP-FO-0006A%20Formularios%20Cr&#233;dito%20Empresarial%20Personal/Sol.%20Cr&#233;dito%20Empresarial%20Personal.xlsx?042268E4" TargetMode="External"/><Relationship Id="rId1" Type="http://schemas.openxmlformats.org/officeDocument/2006/relationships/externalLinkPath" Target="file:///\\042268E4\Sol.%20Cr&#233;dito%20Empresarial%20Person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ndy_alonzo/AppData/Local/Microsoft/Windows/Temporary%20Internet%20Files/Content.Outlook/LZ9BFET5/N&#250;meros%20a%20letras%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mundobantrab/Users/andy_alonzo/Desktop/Coordinaci&#243;n%20de%20Cr&#233;ditos%20Empresariales/Formularios%20Persona%20Juridica/Consolidado%20Cre%20Empresarial%20Persona%20Jur&#237;dic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dy_alonzo/Desktop/Coordinaci&#243;n%20de%20Cr&#233;ditos%20Empresariales/Formularios%20Comerciante%20Individual/Consolidado%20Cre%20Empresarial%20Comerciante%20Individu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dy_alonzo/Desktop/Coordinaci&#243;n%20de%20Cr&#233;ditos%20Empresariales/Formularios%20Persona%20Juridica/Consolidado%20Cre%20Empresarial%20Persona%20Jur&#237;dic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mundobantrab/Users/carlos_marroquin/Desktop/Cambios%20Formularios%202017/seguros/Seguro%20de%20vida%20Hipotecario%20V%2004.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Users/andy_alonzo/Desktop/Listado%20de%20Documentos%20a%20Actualizar/Aseguradora%20de%20los%20Trabajadores/Formularios/GCP-FO-0315%20Solicitud%20de%20Seguro%20de%20Vida%20Individual/Solicitud%20de%20Seguro%20de%20Vida%20Individual.xlsx?C8412585" TargetMode="External"/><Relationship Id="rId1" Type="http://schemas.openxmlformats.org/officeDocument/2006/relationships/externalLinkPath" Target="file:///\\C8412585\Solicitud%20de%20Seguro%20de%20Vida%20Individu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ndy_alonzo/Desktop/Coordinaci&#243;n%20de%20Cr&#233;ditos%20Empresariales/Cr&#233;dito%20Empresarial%20Personal/06A%20V.4%20Consolidado%20de%20Cr&#233;dito%20Empresarial%20Personal.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Users/andy_alonzo/Desktop/Actualizaci&#243;n%20de%20Formularios%20con%20Consentimiento/Formularios%20de%20Cr&#233;ditos%20Hipotecarios/GCP-FO-0232%20Solicitud%20de%20Cr&#233;ditos%20Hipotecarios%20HA/Solicitud%20de%20Cr&#233;ditos%20Hipotecarios.xlsx?13688F4C" TargetMode="External"/><Relationship Id="rId1" Type="http://schemas.openxmlformats.org/officeDocument/2006/relationships/externalLinkPath" Target="file:///\\13688F4C\Solicitud%20de%20Cr&#233;ditos%20Hipotecari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ndy_alonzo/Desktop/Documentos%20Varios%20de%20Procesos/GCP-FO-0204%20Gesti&#243;n%20de%20Tarjeta%20de%20Cr&#233;dito/Gesti&#243;n%20de%20Tarjeta%20de%20Cr&#233;di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sitos Persona In. V.05"/>
      <sheetName val="Solicitud de Crédito V.06 "/>
      <sheetName val="Relación de Personas V.04"/>
      <sheetName val="Estado Patrimonial V.03"/>
      <sheetName val="Seguro de Vida V.03"/>
      <sheetName val="Generadora de Divisas V.02"/>
      <sheetName val="Solicitud de Avalúo V.02"/>
      <sheetName val="Sol. de Seguro de Vida V.02"/>
      <sheetName val="Sol"/>
    </sheetNames>
    <sheetDataSet>
      <sheetData sheetId="0" refreshError="1"/>
      <sheetData sheetId="1">
        <row r="39">
          <cell r="EE39" t="str">
            <v>Cuota_Nivelada</v>
          </cell>
        </row>
        <row r="40">
          <cell r="EE40" t="str">
            <v>Sobre_Saldos</v>
          </cell>
        </row>
        <row r="41">
          <cell r="EE41" t="str">
            <v>Multiperíodica</v>
          </cell>
        </row>
        <row r="42">
          <cell r="EE42" t="str">
            <v>Al_Vencimiento</v>
          </cell>
        </row>
      </sheetData>
      <sheetData sheetId="2">
        <row r="19">
          <cell r="HB19" t="str">
            <v xml:space="preserve">Comunes </v>
          </cell>
        </row>
        <row r="20">
          <cell r="HB20" t="str">
            <v>Preferentes</v>
          </cell>
        </row>
      </sheetData>
      <sheetData sheetId="3"/>
      <sheetData sheetId="4" refreshError="1"/>
      <sheetData sheetId="5"/>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nte"/>
      <sheetName val="Validaciones"/>
    </sheetNames>
    <sheetDataSet>
      <sheetData sheetId="0">
        <row r="22">
          <cell r="DX22">
            <v>1</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sitos Persona Jurídica V.3"/>
      <sheetName val="0007 V.4 Sol Persona Jurídica"/>
      <sheetName val="0157 V.2 Beneficiarios Finales"/>
      <sheetName val="0136 V.1 Perfil de Empresa"/>
      <sheetName val="Instructivo Flujo de Caja"/>
      <sheetName val="0008 V.2 Flujo Caja Proyectado"/>
      <sheetName val="Generadora de Divisas"/>
      <sheetName val="Solicitud de Avalúo"/>
      <sheetName val="Hoja1"/>
    </sheetNames>
    <sheetDataSet>
      <sheetData sheetId="0"/>
      <sheetData sheetId="1">
        <row r="13">
          <cell r="AN13">
            <v>0</v>
          </cell>
          <cell r="CI13">
            <v>0</v>
          </cell>
        </row>
        <row r="15">
          <cell r="EK15" t="b">
            <v>0</v>
          </cell>
        </row>
        <row r="24">
          <cell r="B24">
            <v>0</v>
          </cell>
          <cell r="AC24">
            <v>0</v>
          </cell>
          <cell r="BE24">
            <v>0</v>
          </cell>
          <cell r="CD24">
            <v>0</v>
          </cell>
          <cell r="DD24">
            <v>0</v>
          </cell>
        </row>
      </sheetData>
      <sheetData sheetId="2"/>
      <sheetData sheetId="3">
        <row r="4">
          <cell r="DV4">
            <v>1</v>
          </cell>
          <cell r="DW4">
            <v>2</v>
          </cell>
          <cell r="DX4">
            <v>3</v>
          </cell>
          <cell r="DY4">
            <v>4</v>
          </cell>
          <cell r="DZ4">
            <v>5</v>
          </cell>
          <cell r="EA4">
            <v>6</v>
          </cell>
          <cell r="EB4">
            <v>7</v>
          </cell>
          <cell r="EC4">
            <v>8</v>
          </cell>
          <cell r="ED4">
            <v>9</v>
          </cell>
          <cell r="EE4">
            <v>10</v>
          </cell>
          <cell r="EF4">
            <v>11</v>
          </cell>
          <cell r="EG4">
            <v>12</v>
          </cell>
          <cell r="EH4">
            <v>13</v>
          </cell>
          <cell r="EI4">
            <v>14</v>
          </cell>
          <cell r="EJ4">
            <v>15</v>
          </cell>
          <cell r="EK4">
            <v>16</v>
          </cell>
          <cell r="EL4">
            <v>17</v>
          </cell>
          <cell r="EM4">
            <v>18</v>
          </cell>
          <cell r="EN4">
            <v>19</v>
          </cell>
          <cell r="EO4">
            <v>20</v>
          </cell>
        </row>
      </sheetData>
      <sheetData sheetId="4"/>
      <sheetData sheetId="5">
        <row r="1">
          <cell r="C1" t="str">
            <v>'0008 V.2 Flujo Caja Proyectado'!</v>
          </cell>
          <cell r="FO1" t="b">
            <v>1</v>
          </cell>
        </row>
        <row r="8">
          <cell r="DP8" t="str">
            <v/>
          </cell>
        </row>
        <row r="10">
          <cell r="X10">
            <v>0</v>
          </cell>
          <cell r="DY10">
            <v>2</v>
          </cell>
          <cell r="EO10">
            <v>2015</v>
          </cell>
          <cell r="FP10">
            <v>0</v>
          </cell>
          <cell r="GP10" t="b">
            <v>0</v>
          </cell>
        </row>
        <row r="25">
          <cell r="GL25">
            <v>1</v>
          </cell>
          <cell r="GM25">
            <v>2</v>
          </cell>
          <cell r="GN25">
            <v>3</v>
          </cell>
          <cell r="GO25">
            <v>4</v>
          </cell>
          <cell r="GP25">
            <v>5</v>
          </cell>
          <cell r="GQ25">
            <v>6</v>
          </cell>
          <cell r="GR25">
            <v>7</v>
          </cell>
          <cell r="GS25">
            <v>8</v>
          </cell>
          <cell r="GT25">
            <v>9</v>
          </cell>
          <cell r="GU25">
            <v>10</v>
          </cell>
          <cell r="GV25">
            <v>11</v>
          </cell>
          <cell r="GW25">
            <v>12</v>
          </cell>
        </row>
        <row r="26">
          <cell r="GL26" t="str">
            <v>Ene</v>
          </cell>
          <cell r="GM26" t="str">
            <v>Feb</v>
          </cell>
          <cell r="GN26" t="str">
            <v>Mar</v>
          </cell>
          <cell r="GO26" t="str">
            <v>Abr</v>
          </cell>
          <cell r="GP26" t="str">
            <v>May</v>
          </cell>
          <cell r="GQ26" t="str">
            <v>Jun</v>
          </cell>
          <cell r="GR26" t="str">
            <v>Jul</v>
          </cell>
          <cell r="GS26" t="str">
            <v>Ago</v>
          </cell>
          <cell r="GT26" t="str">
            <v>Sep</v>
          </cell>
          <cell r="GU26" t="str">
            <v>Oct</v>
          </cell>
          <cell r="GV26" t="str">
            <v>Nov</v>
          </cell>
          <cell r="GW26" t="str">
            <v>Dic</v>
          </cell>
        </row>
      </sheetData>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sitos Comerciante Ind. V.2"/>
      <sheetName val="0113 V.2 Solicitud"/>
      <sheetName val="0009 V.2 Relación de Personas"/>
      <sheetName val="0028 V. 2 Perfil de Empresa"/>
      <sheetName val="Instructivo Flujo de Caja"/>
      <sheetName val="0008 V.2 Flujo Caja Proyectado"/>
      <sheetName val="0038 V.2Estado_Patrimonial"/>
      <sheetName val="Seguro de Vida"/>
      <sheetName val="Generadora de Divisas"/>
      <sheetName val="Solicitud de Avalúo"/>
    </sheetNames>
    <sheetDataSet>
      <sheetData sheetId="0">
        <row r="11">
          <cell r="B11" t="str">
            <v>Crédito de Comerciante Individual con Garantía Hipotecaria</v>
          </cell>
          <cell r="BK11" t="str">
            <v xml:space="preserve"> </v>
          </cell>
        </row>
      </sheetData>
      <sheetData sheetId="1">
        <row r="5">
          <cell r="DV5" t="str">
            <v>C.F.</v>
          </cell>
        </row>
        <row r="7">
          <cell r="DV7">
            <v>1</v>
          </cell>
          <cell r="DW7">
            <v>2</v>
          </cell>
          <cell r="DX7">
            <v>3</v>
          </cell>
          <cell r="DY7">
            <v>4</v>
          </cell>
          <cell r="DZ7">
            <v>5</v>
          </cell>
          <cell r="EA7">
            <v>6</v>
          </cell>
          <cell r="EB7">
            <v>7</v>
          </cell>
          <cell r="EC7">
            <v>8</v>
          </cell>
          <cell r="ED7">
            <v>9</v>
          </cell>
          <cell r="EE7">
            <v>10</v>
          </cell>
          <cell r="EF7">
            <v>11</v>
          </cell>
          <cell r="EG7">
            <v>12</v>
          </cell>
        </row>
        <row r="8">
          <cell r="DV8" t="str">
            <v>Ene</v>
          </cell>
          <cell r="DW8" t="str">
            <v>Feb</v>
          </cell>
          <cell r="DX8" t="str">
            <v>Mar</v>
          </cell>
          <cell r="DY8" t="str">
            <v>Abr</v>
          </cell>
          <cell r="DZ8" t="str">
            <v>May</v>
          </cell>
          <cell r="EA8" t="str">
            <v>Jun</v>
          </cell>
          <cell r="EB8" t="str">
            <v>Jul</v>
          </cell>
          <cell r="EC8" t="str">
            <v>Ago</v>
          </cell>
          <cell r="ED8" t="str">
            <v>Sep</v>
          </cell>
          <cell r="EE8" t="str">
            <v>Oct</v>
          </cell>
          <cell r="EF8" t="str">
            <v>Nov</v>
          </cell>
          <cell r="EG8" t="str">
            <v>Dic</v>
          </cell>
        </row>
        <row r="12">
          <cell r="DU12">
            <v>1</v>
          </cell>
          <cell r="DV12">
            <v>2</v>
          </cell>
          <cell r="DW12">
            <v>3</v>
          </cell>
          <cell r="DX12">
            <v>4</v>
          </cell>
          <cell r="DY12">
            <v>5</v>
          </cell>
          <cell r="DZ12">
            <v>6</v>
          </cell>
          <cell r="EA12">
            <v>7</v>
          </cell>
          <cell r="EB12">
            <v>8</v>
          </cell>
          <cell r="EC12">
            <v>9</v>
          </cell>
          <cell r="ED12">
            <v>10</v>
          </cell>
          <cell r="EE12">
            <v>11</v>
          </cell>
          <cell r="EF12">
            <v>12</v>
          </cell>
          <cell r="EG12">
            <v>13</v>
          </cell>
          <cell r="EH12">
            <v>14</v>
          </cell>
          <cell r="EI12">
            <v>15</v>
          </cell>
          <cell r="EJ12">
            <v>16</v>
          </cell>
          <cell r="EK12">
            <v>17</v>
          </cell>
          <cell r="EL12">
            <v>18</v>
          </cell>
          <cell r="EM12">
            <v>19</v>
          </cell>
          <cell r="EN12">
            <v>20</v>
          </cell>
        </row>
        <row r="23">
          <cell r="DZ23" t="b">
            <v>0</v>
          </cell>
        </row>
      </sheetData>
      <sheetData sheetId="2">
        <row r="19">
          <cell r="EA19" t="b">
            <v>0</v>
          </cell>
        </row>
        <row r="20">
          <cell r="EA20" t="b">
            <v>0</v>
          </cell>
        </row>
        <row r="21">
          <cell r="EA21" t="b">
            <v>0</v>
          </cell>
        </row>
        <row r="22">
          <cell r="EA22" t="b">
            <v>0</v>
          </cell>
        </row>
        <row r="23">
          <cell r="EA23" t="b">
            <v>0</v>
          </cell>
        </row>
        <row r="24">
          <cell r="EA24" t="b">
            <v>0</v>
          </cell>
        </row>
        <row r="32">
          <cell r="EA32" t="b">
            <v>0</v>
          </cell>
        </row>
        <row r="33">
          <cell r="EA33" t="b">
            <v>0</v>
          </cell>
        </row>
        <row r="34">
          <cell r="EA34" t="b">
            <v>0</v>
          </cell>
        </row>
        <row r="35">
          <cell r="EA35" t="b">
            <v>0</v>
          </cell>
        </row>
        <row r="36">
          <cell r="EA36" t="b">
            <v>0</v>
          </cell>
        </row>
        <row r="37">
          <cell r="EA37" t="b">
            <v>0</v>
          </cell>
        </row>
      </sheetData>
      <sheetData sheetId="3" refreshError="1"/>
      <sheetData sheetId="4" refreshError="1"/>
      <sheetData sheetId="5">
        <row r="1">
          <cell r="C1" t="str">
            <v>'0008 V.2 Flujo Caja Proyectado'!</v>
          </cell>
          <cell r="FO1" t="b">
            <v>0</v>
          </cell>
        </row>
        <row r="10">
          <cell r="GP10" t="b">
            <v>0</v>
          </cell>
        </row>
      </sheetData>
      <sheetData sheetId="6">
        <row r="10">
          <cell r="BY10">
            <v>0</v>
          </cell>
          <cell r="EA10" t="b">
            <v>0</v>
          </cell>
        </row>
      </sheetData>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sitos Persona Jurídica V.3"/>
      <sheetName val="0007 V.4 Sol Persona Jurídica"/>
      <sheetName val="0157 V.2 Beneficiarios Finales"/>
      <sheetName val="0136 V.1 Perfil de Empresa"/>
      <sheetName val="Instructivo Flujo de Caja"/>
      <sheetName val="0008 V.2 Flujo Caja Proyectado"/>
      <sheetName val="Generadora de Divisas"/>
      <sheetName val="Solicitud de Avalúo"/>
      <sheetName val="Hoja1"/>
    </sheetNames>
    <sheetDataSet>
      <sheetData sheetId="0"/>
      <sheetData sheetId="1">
        <row r="13">
          <cell r="AN13">
            <v>0</v>
          </cell>
          <cell r="CI13">
            <v>0</v>
          </cell>
        </row>
        <row r="15">
          <cell r="EK15" t="b">
            <v>0</v>
          </cell>
        </row>
        <row r="24">
          <cell r="B24">
            <v>0</v>
          </cell>
          <cell r="AC24">
            <v>0</v>
          </cell>
          <cell r="BE24">
            <v>0</v>
          </cell>
          <cell r="CD24">
            <v>0</v>
          </cell>
          <cell r="DD24">
            <v>0</v>
          </cell>
        </row>
      </sheetData>
      <sheetData sheetId="2"/>
      <sheetData sheetId="3">
        <row r="4">
          <cell r="DV4">
            <v>1</v>
          </cell>
        </row>
      </sheetData>
      <sheetData sheetId="4"/>
      <sheetData sheetId="5">
        <row r="1">
          <cell r="C1" t="str">
            <v>'0008 V.2 Flujo Caja Proyectado'!</v>
          </cell>
        </row>
        <row r="10">
          <cell r="FP10">
            <v>0</v>
          </cell>
        </row>
      </sheetData>
      <sheetData sheetId="6"/>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sheetName val="Hoja1"/>
      <sheetName val="Validaciones"/>
    </sheetNames>
    <sheetDataSet>
      <sheetData sheetId="0"/>
      <sheetData sheetId="1"/>
      <sheetData sheetId="2">
        <row r="8">
          <cell r="I8" t="str">
            <v>Soltero (a)</v>
          </cell>
        </row>
        <row r="9">
          <cell r="I9" t="str">
            <v>Casado (a)</v>
          </cell>
        </row>
        <row r="10">
          <cell r="I10" t="str">
            <v>Unido (a)</v>
          </cell>
        </row>
        <row r="11">
          <cell r="I11" t="str">
            <v>Divorciado (a)</v>
          </cell>
        </row>
        <row r="12">
          <cell r="I12" t="str">
            <v>Viudo (a)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ro"/>
      <sheetName val="Hoja1"/>
      <sheetName val="Validaciones"/>
    </sheetNames>
    <sheetDataSet>
      <sheetData sheetId="0" refreshError="1"/>
      <sheetData sheetId="1" refreshError="1"/>
      <sheetData sheetId="2">
        <row r="2">
          <cell r="C2" t="str">
            <v>C.F.</v>
          </cell>
          <cell r="D2" t="str">
            <v>CF</v>
          </cell>
          <cell r="E2" t="str">
            <v>C/F</v>
          </cell>
          <cell r="F2" t="str">
            <v>CONSUMIDOR FINAL</v>
          </cell>
          <cell r="G2" t="str">
            <v>C F</v>
          </cell>
          <cell r="H2" t="str">
            <v>C. F.</v>
          </cell>
          <cell r="I2" t="str">
            <v>CONSUMIDORFINAL</v>
          </cell>
          <cell r="J2" t="str">
            <v>C,F,</v>
          </cell>
          <cell r="K2" t="str">
            <v>C.F</v>
          </cell>
          <cell r="L2" t="str">
            <v>C F.</v>
          </cell>
        </row>
        <row r="8">
          <cell r="I8" t="str">
            <v>Soltero (a)</v>
          </cell>
        </row>
        <row r="9">
          <cell r="I9" t="str">
            <v>Casado (a)</v>
          </cell>
        </row>
        <row r="10">
          <cell r="I10" t="str">
            <v>Unido (a)</v>
          </cell>
        </row>
        <row r="11">
          <cell r="I11" t="str">
            <v>Divorciado (a)</v>
          </cell>
        </row>
        <row r="12">
          <cell r="I12" t="str">
            <v>Viudo (a)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isitos Persona Ind. V.3"/>
      <sheetName val="0006 V.4 Solicitud"/>
      <sheetName val="0009 V.2 Relación de Personas"/>
      <sheetName val="0038 V.2 Estado_Patrimonial"/>
      <sheetName val="Seguro de Vida"/>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Crédito Hipotecario"/>
      <sheetName val="Validaciones"/>
    </sheetNames>
    <sheetDataSet>
      <sheetData sheetId="0"/>
      <sheetData sheetId="1">
        <row r="2">
          <cell r="C2" t="str">
            <v>C.F.</v>
          </cell>
          <cell r="D2" t="str">
            <v>CF</v>
          </cell>
          <cell r="E2" t="str">
            <v>C/F</v>
          </cell>
          <cell r="F2" t="str">
            <v>CONSUMIDOR FINAL</v>
          </cell>
          <cell r="G2" t="str">
            <v>C F</v>
          </cell>
          <cell r="H2" t="str">
            <v>C. F.</v>
          </cell>
          <cell r="I2" t="str">
            <v>CONSUMIDORFINAL</v>
          </cell>
          <cell r="J2" t="str">
            <v>C,F,</v>
          </cell>
          <cell r="K2" t="str">
            <v>C.F</v>
          </cell>
          <cell r="L2" t="str">
            <v>C F.</v>
          </cell>
        </row>
        <row r="3">
          <cell r="C3" t="str">
            <v>!</v>
          </cell>
          <cell r="D3" t="str">
            <v>|</v>
          </cell>
          <cell r="E3" t="str">
            <v>"</v>
          </cell>
          <cell r="F3" t="str">
            <v>·</v>
          </cell>
          <cell r="G3" t="str">
            <v>%</v>
          </cell>
          <cell r="H3" t="str">
            <v>&amp;</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ç</v>
          </cell>
          <cell r="X3" t="str">
            <v>}</v>
          </cell>
          <cell r="Y3" t="str">
            <v>:</v>
          </cell>
          <cell r="Z3" t="str">
            <v>;</v>
          </cell>
          <cell r="AA3" t="str">
            <v>&lt;</v>
          </cell>
          <cell r="AB3" t="str">
            <v>&gt;</v>
          </cell>
          <cell r="AC3" t="str">
            <v>\</v>
          </cell>
          <cell r="AD3" t="str">
            <v>º</v>
          </cell>
          <cell r="AE3" t="str">
            <v>ª</v>
          </cell>
          <cell r="AF3" t="str">
            <v>$</v>
          </cell>
          <cell r="AG3" t="str">
            <v>¢</v>
          </cell>
          <cell r="AH3" t="str">
            <v>£</v>
          </cell>
          <cell r="AI3" t="str">
            <v>¤</v>
          </cell>
          <cell r="AJ3" t="str">
            <v>¥</v>
          </cell>
          <cell r="AK3" t="str">
            <v>€</v>
          </cell>
          <cell r="AL3" t="str">
            <v>±</v>
          </cell>
          <cell r="AM3" t="str">
            <v>«</v>
          </cell>
          <cell r="AN3" t="str">
            <v>»</v>
          </cell>
          <cell r="AO3" t="str">
            <v>×</v>
          </cell>
          <cell r="AP3" t="str">
            <v>÷</v>
          </cell>
          <cell r="AQ3" t="str">
            <v>§</v>
          </cell>
          <cell r="AR3" t="str">
            <v>©</v>
          </cell>
          <cell r="AS3" t="str">
            <v>¬</v>
          </cell>
          <cell r="AT3" t="str">
            <v>®</v>
          </cell>
          <cell r="AU3" t="str">
            <v>°</v>
          </cell>
          <cell r="AV3" t="str">
            <v>µ</v>
          </cell>
          <cell r="AW3" t="str">
            <v>¶</v>
          </cell>
          <cell r="AX3" t="str">
            <v>‡</v>
          </cell>
          <cell r="AY3" t="str">
            <v>•</v>
          </cell>
          <cell r="AZ3" t="str">
            <v>‰</v>
          </cell>
          <cell r="BA3" t="str">
            <v>¼</v>
          </cell>
          <cell r="BB3" t="str">
            <v>½</v>
          </cell>
          <cell r="BC3" t="str">
            <v>¹</v>
          </cell>
          <cell r="BD3" t="str">
            <v>²</v>
          </cell>
          <cell r="BE3" t="str">
            <v>³</v>
          </cell>
          <cell r="BF3" t="str">
            <v>¾</v>
          </cell>
          <cell r="BG3" t="str">
            <v>ª</v>
          </cell>
          <cell r="BH3" t="str">
            <v>Æ</v>
          </cell>
          <cell r="BI3" t="str">
            <v>æ</v>
          </cell>
          <cell r="BJ3" t="str">
            <v>Ç</v>
          </cell>
          <cell r="BK3" t="str">
            <v>ç</v>
          </cell>
          <cell r="BL3" t="str">
            <v>Ð</v>
          </cell>
          <cell r="BM3" t="str">
            <v>ƒ</v>
          </cell>
          <cell r="BN3" t="str">
            <v>Ñ</v>
          </cell>
          <cell r="BO3" t="str">
            <v>º</v>
          </cell>
          <cell r="BP3" t="str">
            <v>Ø</v>
          </cell>
          <cell r="BQ3" t="str">
            <v>ø</v>
          </cell>
          <cell r="BR3" t="str">
            <v>Œ</v>
          </cell>
          <cell r="BS3" t="str">
            <v>œ</v>
          </cell>
          <cell r="BT3" t="str">
            <v>Š</v>
          </cell>
          <cell r="BU3" t="str">
            <v>š</v>
          </cell>
          <cell r="BV3" t="str">
            <v>ß</v>
          </cell>
          <cell r="BW3" t="str">
            <v>Þ</v>
          </cell>
          <cell r="BX3" t="str">
            <v>þ</v>
          </cell>
          <cell r="BY3" t="str">
            <v>™</v>
          </cell>
          <cell r="BZ3" t="str">
            <v>Ý</v>
          </cell>
          <cell r="CA3" t="str">
            <v>ý</v>
          </cell>
          <cell r="CB3" t="str">
            <v>Ÿ</v>
          </cell>
          <cell r="CC3" t="str">
            <v>ÿ</v>
          </cell>
          <cell r="CD3" t="str">
            <v>Ž</v>
          </cell>
          <cell r="CE3" t="str">
            <v>ž</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de TC (Oficio)"/>
      <sheetName val="Hoja1"/>
    </sheetNames>
    <sheetDataSet>
      <sheetData sheetId="0">
        <row r="19">
          <cell r="AH19">
            <v>0</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01.xml"/><Relationship Id="rId21" Type="http://schemas.openxmlformats.org/officeDocument/2006/relationships/ctrlProp" Target="../ctrlProps/ctrlProp96.xml"/><Relationship Id="rId42" Type="http://schemas.openxmlformats.org/officeDocument/2006/relationships/ctrlProp" Target="../ctrlProps/ctrlProp117.xml"/><Relationship Id="rId47" Type="http://schemas.openxmlformats.org/officeDocument/2006/relationships/ctrlProp" Target="../ctrlProps/ctrlProp122.xml"/><Relationship Id="rId63" Type="http://schemas.openxmlformats.org/officeDocument/2006/relationships/ctrlProp" Target="../ctrlProps/ctrlProp138.xml"/><Relationship Id="rId68" Type="http://schemas.openxmlformats.org/officeDocument/2006/relationships/ctrlProp" Target="../ctrlProps/ctrlProp143.xml"/><Relationship Id="rId84" Type="http://schemas.openxmlformats.org/officeDocument/2006/relationships/ctrlProp" Target="../ctrlProps/ctrlProp159.xml"/><Relationship Id="rId89" Type="http://schemas.openxmlformats.org/officeDocument/2006/relationships/ctrlProp" Target="../ctrlProps/ctrlProp164.xml"/><Relationship Id="rId16" Type="http://schemas.openxmlformats.org/officeDocument/2006/relationships/ctrlProp" Target="../ctrlProps/ctrlProp91.xml"/><Relationship Id="rId107" Type="http://schemas.openxmlformats.org/officeDocument/2006/relationships/ctrlProp" Target="../ctrlProps/ctrlProp182.xml"/><Relationship Id="rId11" Type="http://schemas.openxmlformats.org/officeDocument/2006/relationships/ctrlProp" Target="../ctrlProps/ctrlProp86.xml"/><Relationship Id="rId32" Type="http://schemas.openxmlformats.org/officeDocument/2006/relationships/ctrlProp" Target="../ctrlProps/ctrlProp107.xml"/><Relationship Id="rId37" Type="http://schemas.openxmlformats.org/officeDocument/2006/relationships/ctrlProp" Target="../ctrlProps/ctrlProp112.xml"/><Relationship Id="rId53" Type="http://schemas.openxmlformats.org/officeDocument/2006/relationships/ctrlProp" Target="../ctrlProps/ctrlProp128.xml"/><Relationship Id="rId58" Type="http://schemas.openxmlformats.org/officeDocument/2006/relationships/ctrlProp" Target="../ctrlProps/ctrlProp133.xml"/><Relationship Id="rId74" Type="http://schemas.openxmlformats.org/officeDocument/2006/relationships/ctrlProp" Target="../ctrlProps/ctrlProp149.xml"/><Relationship Id="rId79" Type="http://schemas.openxmlformats.org/officeDocument/2006/relationships/ctrlProp" Target="../ctrlProps/ctrlProp154.xml"/><Relationship Id="rId102" Type="http://schemas.openxmlformats.org/officeDocument/2006/relationships/ctrlProp" Target="../ctrlProps/ctrlProp177.xml"/><Relationship Id="rId5" Type="http://schemas.openxmlformats.org/officeDocument/2006/relationships/ctrlProp" Target="../ctrlProps/ctrlProp80.xml"/><Relationship Id="rId90" Type="http://schemas.openxmlformats.org/officeDocument/2006/relationships/ctrlProp" Target="../ctrlProps/ctrlProp165.xml"/><Relationship Id="rId95" Type="http://schemas.openxmlformats.org/officeDocument/2006/relationships/ctrlProp" Target="../ctrlProps/ctrlProp170.xml"/><Relationship Id="rId22" Type="http://schemas.openxmlformats.org/officeDocument/2006/relationships/ctrlProp" Target="../ctrlProps/ctrlProp97.xml"/><Relationship Id="rId27" Type="http://schemas.openxmlformats.org/officeDocument/2006/relationships/ctrlProp" Target="../ctrlProps/ctrlProp102.xml"/><Relationship Id="rId43" Type="http://schemas.openxmlformats.org/officeDocument/2006/relationships/ctrlProp" Target="../ctrlProps/ctrlProp118.xml"/><Relationship Id="rId48" Type="http://schemas.openxmlformats.org/officeDocument/2006/relationships/ctrlProp" Target="../ctrlProps/ctrlProp123.xml"/><Relationship Id="rId64" Type="http://schemas.openxmlformats.org/officeDocument/2006/relationships/ctrlProp" Target="../ctrlProps/ctrlProp139.xml"/><Relationship Id="rId69" Type="http://schemas.openxmlformats.org/officeDocument/2006/relationships/ctrlProp" Target="../ctrlProps/ctrlProp144.xml"/><Relationship Id="rId80" Type="http://schemas.openxmlformats.org/officeDocument/2006/relationships/ctrlProp" Target="../ctrlProps/ctrlProp155.xml"/><Relationship Id="rId85" Type="http://schemas.openxmlformats.org/officeDocument/2006/relationships/ctrlProp" Target="../ctrlProps/ctrlProp160.xml"/><Relationship Id="rId12" Type="http://schemas.openxmlformats.org/officeDocument/2006/relationships/ctrlProp" Target="../ctrlProps/ctrlProp87.xml"/><Relationship Id="rId17" Type="http://schemas.openxmlformats.org/officeDocument/2006/relationships/ctrlProp" Target="../ctrlProps/ctrlProp92.xml"/><Relationship Id="rId33" Type="http://schemas.openxmlformats.org/officeDocument/2006/relationships/ctrlProp" Target="../ctrlProps/ctrlProp108.xml"/><Relationship Id="rId38" Type="http://schemas.openxmlformats.org/officeDocument/2006/relationships/ctrlProp" Target="../ctrlProps/ctrlProp113.xml"/><Relationship Id="rId59" Type="http://schemas.openxmlformats.org/officeDocument/2006/relationships/ctrlProp" Target="../ctrlProps/ctrlProp134.xml"/><Relationship Id="rId103" Type="http://schemas.openxmlformats.org/officeDocument/2006/relationships/ctrlProp" Target="../ctrlProps/ctrlProp178.xml"/><Relationship Id="rId108" Type="http://schemas.openxmlformats.org/officeDocument/2006/relationships/ctrlProp" Target="../ctrlProps/ctrlProp183.xml"/><Relationship Id="rId54" Type="http://schemas.openxmlformats.org/officeDocument/2006/relationships/ctrlProp" Target="../ctrlProps/ctrlProp129.xml"/><Relationship Id="rId70" Type="http://schemas.openxmlformats.org/officeDocument/2006/relationships/ctrlProp" Target="../ctrlProps/ctrlProp145.xml"/><Relationship Id="rId75" Type="http://schemas.openxmlformats.org/officeDocument/2006/relationships/ctrlProp" Target="../ctrlProps/ctrlProp150.xml"/><Relationship Id="rId91" Type="http://schemas.openxmlformats.org/officeDocument/2006/relationships/ctrlProp" Target="../ctrlProps/ctrlProp166.xml"/><Relationship Id="rId96" Type="http://schemas.openxmlformats.org/officeDocument/2006/relationships/ctrlProp" Target="../ctrlProps/ctrlProp171.xml"/><Relationship Id="rId1" Type="http://schemas.openxmlformats.org/officeDocument/2006/relationships/printerSettings" Target="../printerSettings/printerSettings2.bin"/><Relationship Id="rId6" Type="http://schemas.openxmlformats.org/officeDocument/2006/relationships/ctrlProp" Target="../ctrlProps/ctrlProp81.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36" Type="http://schemas.openxmlformats.org/officeDocument/2006/relationships/ctrlProp" Target="../ctrlProps/ctrlProp111.xml"/><Relationship Id="rId49" Type="http://schemas.openxmlformats.org/officeDocument/2006/relationships/ctrlProp" Target="../ctrlProps/ctrlProp124.xml"/><Relationship Id="rId57" Type="http://schemas.openxmlformats.org/officeDocument/2006/relationships/ctrlProp" Target="../ctrlProps/ctrlProp132.xml"/><Relationship Id="rId106" Type="http://schemas.openxmlformats.org/officeDocument/2006/relationships/ctrlProp" Target="../ctrlProps/ctrlProp181.xml"/><Relationship Id="rId10" Type="http://schemas.openxmlformats.org/officeDocument/2006/relationships/ctrlProp" Target="../ctrlProps/ctrlProp85.xml"/><Relationship Id="rId31" Type="http://schemas.openxmlformats.org/officeDocument/2006/relationships/ctrlProp" Target="../ctrlProps/ctrlProp106.xml"/><Relationship Id="rId44" Type="http://schemas.openxmlformats.org/officeDocument/2006/relationships/ctrlProp" Target="../ctrlProps/ctrlProp119.xml"/><Relationship Id="rId52" Type="http://schemas.openxmlformats.org/officeDocument/2006/relationships/ctrlProp" Target="../ctrlProps/ctrlProp127.xml"/><Relationship Id="rId60" Type="http://schemas.openxmlformats.org/officeDocument/2006/relationships/ctrlProp" Target="../ctrlProps/ctrlProp135.xml"/><Relationship Id="rId65" Type="http://schemas.openxmlformats.org/officeDocument/2006/relationships/ctrlProp" Target="../ctrlProps/ctrlProp140.xml"/><Relationship Id="rId73" Type="http://schemas.openxmlformats.org/officeDocument/2006/relationships/ctrlProp" Target="../ctrlProps/ctrlProp148.xml"/><Relationship Id="rId78" Type="http://schemas.openxmlformats.org/officeDocument/2006/relationships/ctrlProp" Target="../ctrlProps/ctrlProp153.xml"/><Relationship Id="rId81" Type="http://schemas.openxmlformats.org/officeDocument/2006/relationships/ctrlProp" Target="../ctrlProps/ctrlProp156.xml"/><Relationship Id="rId86" Type="http://schemas.openxmlformats.org/officeDocument/2006/relationships/ctrlProp" Target="../ctrlProps/ctrlProp161.xml"/><Relationship Id="rId94" Type="http://schemas.openxmlformats.org/officeDocument/2006/relationships/ctrlProp" Target="../ctrlProps/ctrlProp169.xml"/><Relationship Id="rId99" Type="http://schemas.openxmlformats.org/officeDocument/2006/relationships/ctrlProp" Target="../ctrlProps/ctrlProp174.xml"/><Relationship Id="rId101" Type="http://schemas.openxmlformats.org/officeDocument/2006/relationships/ctrlProp" Target="../ctrlProps/ctrlProp176.xml"/><Relationship Id="rId4" Type="http://schemas.openxmlformats.org/officeDocument/2006/relationships/ctrlProp" Target="../ctrlProps/ctrlProp79.xml"/><Relationship Id="rId9" Type="http://schemas.openxmlformats.org/officeDocument/2006/relationships/ctrlProp" Target="../ctrlProps/ctrlProp84.xml"/><Relationship Id="rId13" Type="http://schemas.openxmlformats.org/officeDocument/2006/relationships/ctrlProp" Target="../ctrlProps/ctrlProp88.xml"/><Relationship Id="rId18" Type="http://schemas.openxmlformats.org/officeDocument/2006/relationships/ctrlProp" Target="../ctrlProps/ctrlProp93.xml"/><Relationship Id="rId39" Type="http://schemas.openxmlformats.org/officeDocument/2006/relationships/ctrlProp" Target="../ctrlProps/ctrlProp114.xml"/><Relationship Id="rId109" Type="http://schemas.openxmlformats.org/officeDocument/2006/relationships/ctrlProp" Target="../ctrlProps/ctrlProp184.xml"/><Relationship Id="rId34" Type="http://schemas.openxmlformats.org/officeDocument/2006/relationships/ctrlProp" Target="../ctrlProps/ctrlProp109.xml"/><Relationship Id="rId50" Type="http://schemas.openxmlformats.org/officeDocument/2006/relationships/ctrlProp" Target="../ctrlProps/ctrlProp125.xml"/><Relationship Id="rId55" Type="http://schemas.openxmlformats.org/officeDocument/2006/relationships/ctrlProp" Target="../ctrlProps/ctrlProp130.xml"/><Relationship Id="rId76" Type="http://schemas.openxmlformats.org/officeDocument/2006/relationships/ctrlProp" Target="../ctrlProps/ctrlProp151.xml"/><Relationship Id="rId97" Type="http://schemas.openxmlformats.org/officeDocument/2006/relationships/ctrlProp" Target="../ctrlProps/ctrlProp172.xml"/><Relationship Id="rId104" Type="http://schemas.openxmlformats.org/officeDocument/2006/relationships/ctrlProp" Target="../ctrlProps/ctrlProp179.xml"/><Relationship Id="rId7" Type="http://schemas.openxmlformats.org/officeDocument/2006/relationships/ctrlProp" Target="../ctrlProps/ctrlProp82.xml"/><Relationship Id="rId71" Type="http://schemas.openxmlformats.org/officeDocument/2006/relationships/ctrlProp" Target="../ctrlProps/ctrlProp146.xml"/><Relationship Id="rId92" Type="http://schemas.openxmlformats.org/officeDocument/2006/relationships/ctrlProp" Target="../ctrlProps/ctrlProp167.xml"/><Relationship Id="rId2" Type="http://schemas.openxmlformats.org/officeDocument/2006/relationships/drawing" Target="../drawings/drawing2.xml"/><Relationship Id="rId29" Type="http://schemas.openxmlformats.org/officeDocument/2006/relationships/ctrlProp" Target="../ctrlProps/ctrlProp104.xml"/><Relationship Id="rId24" Type="http://schemas.openxmlformats.org/officeDocument/2006/relationships/ctrlProp" Target="../ctrlProps/ctrlProp99.xml"/><Relationship Id="rId40" Type="http://schemas.openxmlformats.org/officeDocument/2006/relationships/ctrlProp" Target="../ctrlProps/ctrlProp115.xml"/><Relationship Id="rId45" Type="http://schemas.openxmlformats.org/officeDocument/2006/relationships/ctrlProp" Target="../ctrlProps/ctrlProp120.xml"/><Relationship Id="rId66" Type="http://schemas.openxmlformats.org/officeDocument/2006/relationships/ctrlProp" Target="../ctrlProps/ctrlProp141.xml"/><Relationship Id="rId87" Type="http://schemas.openxmlformats.org/officeDocument/2006/relationships/ctrlProp" Target="../ctrlProps/ctrlProp162.xml"/><Relationship Id="rId61" Type="http://schemas.openxmlformats.org/officeDocument/2006/relationships/ctrlProp" Target="../ctrlProps/ctrlProp136.xml"/><Relationship Id="rId82" Type="http://schemas.openxmlformats.org/officeDocument/2006/relationships/ctrlProp" Target="../ctrlProps/ctrlProp157.xml"/><Relationship Id="rId19" Type="http://schemas.openxmlformats.org/officeDocument/2006/relationships/ctrlProp" Target="../ctrlProps/ctrlProp94.xml"/><Relationship Id="rId14" Type="http://schemas.openxmlformats.org/officeDocument/2006/relationships/ctrlProp" Target="../ctrlProps/ctrlProp89.xml"/><Relationship Id="rId30" Type="http://schemas.openxmlformats.org/officeDocument/2006/relationships/ctrlProp" Target="../ctrlProps/ctrlProp105.xml"/><Relationship Id="rId35" Type="http://schemas.openxmlformats.org/officeDocument/2006/relationships/ctrlProp" Target="../ctrlProps/ctrlProp110.xml"/><Relationship Id="rId56" Type="http://schemas.openxmlformats.org/officeDocument/2006/relationships/ctrlProp" Target="../ctrlProps/ctrlProp131.xml"/><Relationship Id="rId77" Type="http://schemas.openxmlformats.org/officeDocument/2006/relationships/ctrlProp" Target="../ctrlProps/ctrlProp152.xml"/><Relationship Id="rId100" Type="http://schemas.openxmlformats.org/officeDocument/2006/relationships/ctrlProp" Target="../ctrlProps/ctrlProp175.xml"/><Relationship Id="rId105" Type="http://schemas.openxmlformats.org/officeDocument/2006/relationships/ctrlProp" Target="../ctrlProps/ctrlProp180.xml"/><Relationship Id="rId8" Type="http://schemas.openxmlformats.org/officeDocument/2006/relationships/ctrlProp" Target="../ctrlProps/ctrlProp83.xml"/><Relationship Id="rId51" Type="http://schemas.openxmlformats.org/officeDocument/2006/relationships/ctrlProp" Target="../ctrlProps/ctrlProp126.xml"/><Relationship Id="rId72" Type="http://schemas.openxmlformats.org/officeDocument/2006/relationships/ctrlProp" Target="../ctrlProps/ctrlProp147.xml"/><Relationship Id="rId93" Type="http://schemas.openxmlformats.org/officeDocument/2006/relationships/ctrlProp" Target="../ctrlProps/ctrlProp168.xml"/><Relationship Id="rId98" Type="http://schemas.openxmlformats.org/officeDocument/2006/relationships/ctrlProp" Target="../ctrlProps/ctrlProp173.xml"/><Relationship Id="rId3" Type="http://schemas.openxmlformats.org/officeDocument/2006/relationships/vmlDrawing" Target="../drawings/vmlDrawing2.vml"/><Relationship Id="rId25" Type="http://schemas.openxmlformats.org/officeDocument/2006/relationships/ctrlProp" Target="../ctrlProps/ctrlProp100.xml"/><Relationship Id="rId46" Type="http://schemas.openxmlformats.org/officeDocument/2006/relationships/ctrlProp" Target="../ctrlProps/ctrlProp121.xml"/><Relationship Id="rId67" Type="http://schemas.openxmlformats.org/officeDocument/2006/relationships/ctrlProp" Target="../ctrlProps/ctrlProp142.xml"/><Relationship Id="rId20" Type="http://schemas.openxmlformats.org/officeDocument/2006/relationships/ctrlProp" Target="../ctrlProps/ctrlProp95.xml"/><Relationship Id="rId41" Type="http://schemas.openxmlformats.org/officeDocument/2006/relationships/ctrlProp" Target="../ctrlProps/ctrlProp116.xml"/><Relationship Id="rId62" Type="http://schemas.openxmlformats.org/officeDocument/2006/relationships/ctrlProp" Target="../ctrlProps/ctrlProp137.xml"/><Relationship Id="rId83" Type="http://schemas.openxmlformats.org/officeDocument/2006/relationships/ctrlProp" Target="../ctrlProps/ctrlProp158.xml"/><Relationship Id="rId88" Type="http://schemas.openxmlformats.org/officeDocument/2006/relationships/ctrlProp" Target="../ctrlProps/ctrlProp16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89.xml"/><Relationship Id="rId13" Type="http://schemas.openxmlformats.org/officeDocument/2006/relationships/ctrlProp" Target="../ctrlProps/ctrlProp194.xml"/><Relationship Id="rId18" Type="http://schemas.openxmlformats.org/officeDocument/2006/relationships/ctrlProp" Target="../ctrlProps/ctrlProp199.xml"/><Relationship Id="rId26" Type="http://schemas.openxmlformats.org/officeDocument/2006/relationships/ctrlProp" Target="../ctrlProps/ctrlProp207.xml"/><Relationship Id="rId3" Type="http://schemas.openxmlformats.org/officeDocument/2006/relationships/vmlDrawing" Target="../drawings/vmlDrawing3.vml"/><Relationship Id="rId21" Type="http://schemas.openxmlformats.org/officeDocument/2006/relationships/ctrlProp" Target="../ctrlProps/ctrlProp202.xml"/><Relationship Id="rId7" Type="http://schemas.openxmlformats.org/officeDocument/2006/relationships/ctrlProp" Target="../ctrlProps/ctrlProp188.xml"/><Relationship Id="rId12" Type="http://schemas.openxmlformats.org/officeDocument/2006/relationships/ctrlProp" Target="../ctrlProps/ctrlProp193.xml"/><Relationship Id="rId17" Type="http://schemas.openxmlformats.org/officeDocument/2006/relationships/ctrlProp" Target="../ctrlProps/ctrlProp198.xml"/><Relationship Id="rId25" Type="http://schemas.openxmlformats.org/officeDocument/2006/relationships/ctrlProp" Target="../ctrlProps/ctrlProp206.xml"/><Relationship Id="rId2" Type="http://schemas.openxmlformats.org/officeDocument/2006/relationships/drawing" Target="../drawings/drawing4.xml"/><Relationship Id="rId16" Type="http://schemas.openxmlformats.org/officeDocument/2006/relationships/ctrlProp" Target="../ctrlProps/ctrlProp197.xml"/><Relationship Id="rId20" Type="http://schemas.openxmlformats.org/officeDocument/2006/relationships/ctrlProp" Target="../ctrlProps/ctrlProp201.xml"/><Relationship Id="rId1" Type="http://schemas.openxmlformats.org/officeDocument/2006/relationships/printerSettings" Target="../printerSettings/printerSettings5.bin"/><Relationship Id="rId6" Type="http://schemas.openxmlformats.org/officeDocument/2006/relationships/ctrlProp" Target="../ctrlProps/ctrlProp187.xml"/><Relationship Id="rId11" Type="http://schemas.openxmlformats.org/officeDocument/2006/relationships/ctrlProp" Target="../ctrlProps/ctrlProp192.xml"/><Relationship Id="rId24" Type="http://schemas.openxmlformats.org/officeDocument/2006/relationships/ctrlProp" Target="../ctrlProps/ctrlProp205.xml"/><Relationship Id="rId5" Type="http://schemas.openxmlformats.org/officeDocument/2006/relationships/ctrlProp" Target="../ctrlProps/ctrlProp186.xml"/><Relationship Id="rId15" Type="http://schemas.openxmlformats.org/officeDocument/2006/relationships/ctrlProp" Target="../ctrlProps/ctrlProp196.xml"/><Relationship Id="rId23" Type="http://schemas.openxmlformats.org/officeDocument/2006/relationships/ctrlProp" Target="../ctrlProps/ctrlProp204.xml"/><Relationship Id="rId10" Type="http://schemas.openxmlformats.org/officeDocument/2006/relationships/ctrlProp" Target="../ctrlProps/ctrlProp191.xml"/><Relationship Id="rId19" Type="http://schemas.openxmlformats.org/officeDocument/2006/relationships/ctrlProp" Target="../ctrlProps/ctrlProp200.xml"/><Relationship Id="rId4" Type="http://schemas.openxmlformats.org/officeDocument/2006/relationships/ctrlProp" Target="../ctrlProps/ctrlProp185.xml"/><Relationship Id="rId9" Type="http://schemas.openxmlformats.org/officeDocument/2006/relationships/ctrlProp" Target="../ctrlProps/ctrlProp190.xml"/><Relationship Id="rId14" Type="http://schemas.openxmlformats.org/officeDocument/2006/relationships/ctrlProp" Target="../ctrlProps/ctrlProp195.xml"/><Relationship Id="rId22" Type="http://schemas.openxmlformats.org/officeDocument/2006/relationships/ctrlProp" Target="../ctrlProps/ctrlProp203.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dematta@ainco.com.g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EC61"/>
  <sheetViews>
    <sheetView showGridLines="0" showRowColHeaders="0" zoomScaleNormal="100" zoomScaleSheetLayoutView="130" zoomScalePageLayoutView="85" workbookViewId="0">
      <selection activeCell="BO17" sqref="BO17:DR17"/>
    </sheetView>
  </sheetViews>
  <sheetFormatPr baseColWidth="10" defaultColWidth="11.453125" defaultRowHeight="14.5" x14ac:dyDescent="0.35"/>
  <cols>
    <col min="1" max="125" width="0.81640625" customWidth="1"/>
    <col min="126" max="127" width="11.453125" customWidth="1"/>
    <col min="128" max="130" width="11.453125" hidden="1" customWidth="1"/>
    <col min="131" max="131" width="31.81640625" hidden="1" customWidth="1"/>
    <col min="132" max="132" width="11.453125" hidden="1" customWidth="1"/>
    <col min="133" max="133" width="11.453125" customWidth="1"/>
  </cols>
  <sheetData>
    <row r="1" spans="2:124" ht="3" customHeight="1" x14ac:dyDescent="0.35"/>
    <row r="2" spans="2:124" ht="9.65" customHeight="1" x14ac:dyDescent="0.35">
      <c r="AS2" s="5"/>
      <c r="AT2" s="5"/>
      <c r="CT2" s="262" t="s">
        <v>0</v>
      </c>
      <c r="CU2" s="263"/>
      <c r="CV2" s="263"/>
      <c r="CW2" s="263"/>
      <c r="CX2" s="263"/>
      <c r="CY2" s="263"/>
      <c r="CZ2" s="263"/>
      <c r="DA2" s="264"/>
      <c r="DB2" s="265" t="s">
        <v>1</v>
      </c>
      <c r="DC2" s="263"/>
      <c r="DD2" s="263"/>
      <c r="DE2" s="263"/>
      <c r="DF2" s="263"/>
      <c r="DG2" s="263"/>
      <c r="DH2" s="263"/>
      <c r="DI2" s="264"/>
      <c r="DJ2" s="265" t="s">
        <v>2</v>
      </c>
      <c r="DK2" s="263"/>
      <c r="DL2" s="263"/>
      <c r="DM2" s="263"/>
      <c r="DN2" s="263"/>
      <c r="DO2" s="263"/>
      <c r="DP2" s="263"/>
      <c r="DQ2" s="266"/>
    </row>
    <row r="3" spans="2:124" ht="18" customHeight="1" x14ac:dyDescent="0.35">
      <c r="CH3" s="45"/>
      <c r="CI3" s="45"/>
      <c r="CJ3" s="273" t="s">
        <v>153</v>
      </c>
      <c r="CK3" s="273"/>
      <c r="CL3" s="273"/>
      <c r="CM3" s="273"/>
      <c r="CN3" s="273"/>
      <c r="CO3" s="273"/>
      <c r="CP3" s="273"/>
      <c r="CQ3" s="273"/>
      <c r="CR3" s="273"/>
      <c r="CS3" s="273"/>
      <c r="CT3" s="267"/>
      <c r="CU3" s="268"/>
      <c r="CV3" s="268"/>
      <c r="CW3" s="268"/>
      <c r="CX3" s="268"/>
      <c r="CY3" s="268"/>
      <c r="CZ3" s="268"/>
      <c r="DA3" s="269"/>
      <c r="DB3" s="270"/>
      <c r="DC3" s="268"/>
      <c r="DD3" s="268"/>
      <c r="DE3" s="268"/>
      <c r="DF3" s="268"/>
      <c r="DG3" s="268"/>
      <c r="DH3" s="268"/>
      <c r="DI3" s="269"/>
      <c r="DJ3" s="270"/>
      <c r="DK3" s="268"/>
      <c r="DL3" s="268"/>
      <c r="DM3" s="268"/>
      <c r="DN3" s="268"/>
      <c r="DO3" s="268"/>
      <c r="DP3" s="268"/>
      <c r="DQ3" s="271"/>
    </row>
    <row r="4" spans="2:124" ht="8.25" customHeight="1" x14ac:dyDescent="0.35">
      <c r="AI4" s="4"/>
      <c r="AJ4" s="4"/>
      <c r="AK4" s="4"/>
      <c r="AL4" s="4"/>
      <c r="AM4" s="4"/>
      <c r="AN4" s="4"/>
      <c r="AO4" s="4"/>
      <c r="AP4" s="4"/>
      <c r="AQ4" s="4"/>
      <c r="AR4" s="4"/>
      <c r="AS4" s="4"/>
      <c r="AT4" s="4"/>
      <c r="AU4" s="4"/>
      <c r="AV4" s="4"/>
      <c r="AW4" s="4"/>
      <c r="AX4" s="4"/>
      <c r="AY4" s="4"/>
      <c r="AZ4" s="5"/>
    </row>
    <row r="5" spans="2:124" ht="16" customHeight="1" x14ac:dyDescent="0.35">
      <c r="B5" s="272" t="s">
        <v>160</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row>
    <row r="6" spans="2:124" ht="3" customHeight="1" x14ac:dyDescent="0.35">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row>
    <row r="7" spans="2:124" ht="11.15" customHeight="1" x14ac:dyDescent="0.35">
      <c r="B7" s="228" t="s">
        <v>162</v>
      </c>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30"/>
    </row>
    <row r="8" spans="2:124" s="3" customFormat="1" ht="3" customHeight="1" x14ac:dyDescent="0.3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row>
    <row r="9" spans="2:124" s="1" customFormat="1" ht="9.75" customHeight="1" x14ac:dyDescent="0.35">
      <c r="B9" s="274" t="s">
        <v>161</v>
      </c>
      <c r="C9" s="275"/>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c r="BD9" s="275"/>
      <c r="BE9" s="275"/>
      <c r="BF9" s="275"/>
      <c r="BG9" s="275"/>
      <c r="BH9" s="275"/>
      <c r="BI9" s="275"/>
      <c r="BJ9" s="275"/>
      <c r="BK9" s="275"/>
      <c r="BL9" s="275"/>
      <c r="BM9" s="275"/>
      <c r="BN9" s="275"/>
      <c r="BO9" s="275"/>
      <c r="BP9" s="275"/>
      <c r="BQ9" s="275"/>
      <c r="BR9" s="275"/>
      <c r="BS9" s="275"/>
      <c r="BT9" s="275"/>
      <c r="BU9" s="275"/>
      <c r="BV9" s="275"/>
      <c r="BW9" s="275"/>
      <c r="BX9" s="275"/>
      <c r="BY9" s="275"/>
      <c r="BZ9" s="275"/>
      <c r="CA9" s="275"/>
      <c r="CB9" s="275"/>
      <c r="CC9" s="275"/>
      <c r="CD9" s="275"/>
      <c r="CE9" s="275"/>
      <c r="CF9" s="275"/>
      <c r="CG9" s="275"/>
      <c r="CH9" s="275"/>
      <c r="CI9" s="275"/>
      <c r="CJ9" s="275"/>
      <c r="CK9" s="275"/>
      <c r="CL9" s="275"/>
      <c r="CM9" s="275"/>
      <c r="CN9" s="275"/>
      <c r="CO9" s="275"/>
      <c r="CP9" s="275"/>
      <c r="CQ9" s="275"/>
      <c r="CR9" s="275"/>
      <c r="CS9" s="275"/>
      <c r="CT9" s="275"/>
      <c r="CU9" s="275"/>
      <c r="CV9" s="275"/>
      <c r="CW9" s="275"/>
      <c r="CX9" s="275"/>
      <c r="CY9" s="275"/>
      <c r="CZ9" s="275"/>
      <c r="DA9" s="275"/>
      <c r="DB9" s="275"/>
      <c r="DC9" s="275"/>
      <c r="DD9" s="275"/>
      <c r="DE9" s="275"/>
      <c r="DF9" s="275"/>
      <c r="DG9" s="275"/>
      <c r="DH9" s="275"/>
      <c r="DI9" s="275"/>
      <c r="DJ9" s="275"/>
      <c r="DK9" s="275"/>
      <c r="DL9" s="275"/>
      <c r="DM9" s="275"/>
      <c r="DN9" s="275"/>
      <c r="DO9" s="275"/>
      <c r="DP9" s="275"/>
      <c r="DQ9" s="275"/>
      <c r="DR9" s="276"/>
    </row>
    <row r="10" spans="2:124" s="1" customFormat="1" ht="18" customHeight="1" x14ac:dyDescent="0.35">
      <c r="B10" s="277"/>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8"/>
      <c r="BV10" s="278"/>
      <c r="BW10" s="278"/>
      <c r="BX10" s="278"/>
      <c r="BY10" s="278"/>
      <c r="BZ10" s="278"/>
      <c r="CA10" s="278"/>
      <c r="CB10" s="278"/>
      <c r="CC10" s="278"/>
      <c r="CD10" s="278"/>
      <c r="CE10" s="278"/>
      <c r="CF10" s="278"/>
      <c r="CG10" s="278"/>
      <c r="CH10" s="278"/>
      <c r="CI10" s="278"/>
      <c r="CJ10" s="278"/>
      <c r="CK10" s="278"/>
      <c r="CL10" s="278"/>
      <c r="CM10" s="278"/>
      <c r="CN10" s="278"/>
      <c r="CO10" s="278"/>
      <c r="CP10" s="278"/>
      <c r="CQ10" s="278"/>
      <c r="CR10" s="278"/>
      <c r="CS10" s="278"/>
      <c r="CT10" s="278"/>
      <c r="CU10" s="278"/>
      <c r="CV10" s="278"/>
      <c r="CW10" s="278"/>
      <c r="CX10" s="278"/>
      <c r="CY10" s="278"/>
      <c r="CZ10" s="278"/>
      <c r="DA10" s="278"/>
      <c r="DB10" s="278"/>
      <c r="DC10" s="278"/>
      <c r="DD10" s="278"/>
      <c r="DE10" s="278"/>
      <c r="DF10" s="278"/>
      <c r="DG10" s="278"/>
      <c r="DH10" s="278"/>
      <c r="DI10" s="278"/>
      <c r="DJ10" s="278"/>
      <c r="DK10" s="278"/>
      <c r="DL10" s="278"/>
      <c r="DM10" s="278"/>
      <c r="DN10" s="278"/>
      <c r="DO10" s="278"/>
      <c r="DP10" s="278"/>
      <c r="DQ10" s="278"/>
      <c r="DR10" s="279"/>
    </row>
    <row r="11" spans="2:124" s="1" customFormat="1" ht="3" customHeight="1" x14ac:dyDescent="0.35">
      <c r="B11" s="288"/>
      <c r="C11" s="289"/>
      <c r="D11" s="289"/>
      <c r="E11" s="289"/>
      <c r="F11" s="289"/>
      <c r="G11" s="289"/>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89"/>
      <c r="AH11" s="289"/>
      <c r="AI11" s="289"/>
      <c r="AJ11" s="289"/>
      <c r="AK11" s="289"/>
      <c r="AL11" s="289"/>
      <c r="AM11" s="289"/>
      <c r="AN11" s="289"/>
      <c r="AO11" s="289"/>
      <c r="AP11" s="289"/>
      <c r="AQ11" s="289"/>
      <c r="AR11" s="289"/>
      <c r="AS11" s="289"/>
      <c r="AT11" s="289"/>
      <c r="AU11" s="289"/>
      <c r="AV11" s="289"/>
      <c r="AW11" s="289"/>
      <c r="AX11" s="289"/>
      <c r="AY11" s="289"/>
      <c r="AZ11" s="289"/>
      <c r="BA11" s="289"/>
      <c r="BB11" s="289"/>
      <c r="BC11" s="289"/>
      <c r="BD11" s="289"/>
      <c r="BE11" s="289"/>
      <c r="BF11" s="289"/>
      <c r="BG11" s="289"/>
      <c r="BH11" s="289"/>
      <c r="BI11" s="289"/>
      <c r="BJ11" s="289"/>
      <c r="BK11" s="289"/>
      <c r="BL11" s="289"/>
      <c r="BM11" s="289"/>
      <c r="BN11" s="289"/>
      <c r="BO11" s="289"/>
      <c r="BP11" s="289"/>
      <c r="BQ11" s="289"/>
      <c r="BR11" s="289"/>
      <c r="BS11" s="289"/>
      <c r="BT11" s="289"/>
      <c r="BU11" s="289"/>
      <c r="BV11" s="289"/>
      <c r="BW11" s="289"/>
      <c r="BX11" s="289"/>
      <c r="BY11" s="289"/>
      <c r="BZ11" s="289"/>
      <c r="CA11" s="289"/>
      <c r="CB11" s="289"/>
      <c r="CC11" s="289"/>
      <c r="CD11" s="289"/>
      <c r="CE11" s="289"/>
      <c r="CF11" s="289"/>
      <c r="CG11" s="289"/>
      <c r="CH11" s="289"/>
      <c r="CI11" s="289"/>
      <c r="CJ11" s="289"/>
      <c r="CK11" s="289"/>
      <c r="CL11" s="289"/>
      <c r="CM11" s="289"/>
      <c r="CN11" s="289"/>
      <c r="CO11" s="289"/>
      <c r="CP11" s="289"/>
      <c r="CQ11" s="289"/>
      <c r="CR11" s="289"/>
      <c r="CS11" s="289"/>
      <c r="CT11" s="289"/>
      <c r="CU11" s="289"/>
      <c r="CV11" s="289"/>
      <c r="CW11" s="289"/>
      <c r="CX11" s="289"/>
      <c r="CY11" s="289"/>
      <c r="CZ11" s="289"/>
      <c r="DA11" s="289"/>
      <c r="DB11" s="289"/>
      <c r="DC11" s="289"/>
      <c r="DD11" s="289"/>
      <c r="DE11" s="289"/>
      <c r="DF11" s="289"/>
      <c r="DG11" s="289"/>
      <c r="DH11" s="289"/>
      <c r="DI11" s="289"/>
      <c r="DJ11" s="289"/>
      <c r="DK11" s="289"/>
      <c r="DL11" s="289"/>
      <c r="DM11" s="289"/>
      <c r="DN11" s="289"/>
      <c r="DO11" s="289"/>
      <c r="DP11" s="289"/>
      <c r="DQ11" s="289"/>
      <c r="DR11" s="290"/>
    </row>
    <row r="12" spans="2:124" ht="11.15" customHeight="1" x14ac:dyDescent="0.35">
      <c r="B12" s="228" t="s">
        <v>163</v>
      </c>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30"/>
    </row>
    <row r="13" spans="2:124" s="1" customFormat="1" ht="3" customHeight="1" x14ac:dyDescent="0.35">
      <c r="B13" s="291"/>
      <c r="C13" s="292"/>
      <c r="D13" s="292"/>
      <c r="E13" s="292"/>
      <c r="F13" s="292"/>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c r="CQ13" s="292"/>
      <c r="CR13" s="292"/>
      <c r="CS13" s="292"/>
      <c r="CT13" s="292"/>
      <c r="CU13" s="292"/>
      <c r="CV13" s="292"/>
      <c r="CW13" s="292"/>
      <c r="CX13" s="292"/>
      <c r="CY13" s="292"/>
      <c r="CZ13" s="292"/>
      <c r="DA13" s="292"/>
      <c r="DB13" s="292"/>
      <c r="DC13" s="292"/>
      <c r="DD13" s="292"/>
      <c r="DE13" s="292"/>
      <c r="DF13" s="292"/>
      <c r="DG13" s="292"/>
      <c r="DH13" s="292"/>
      <c r="DI13" s="292"/>
      <c r="DJ13" s="292"/>
      <c r="DK13" s="292"/>
      <c r="DL13" s="292"/>
      <c r="DM13" s="292"/>
      <c r="DN13" s="292"/>
      <c r="DO13" s="292"/>
      <c r="DP13" s="292"/>
      <c r="DQ13" s="292"/>
      <c r="DR13" s="293"/>
    </row>
    <row r="14" spans="2:124" s="2" customFormat="1" ht="18" customHeight="1" x14ac:dyDescent="0.35">
      <c r="B14" s="301" t="s">
        <v>165</v>
      </c>
      <c r="C14" s="301"/>
      <c r="D14" s="301"/>
      <c r="E14" s="301"/>
      <c r="F14" s="301" t="s">
        <v>166</v>
      </c>
      <c r="G14" s="301"/>
      <c r="H14" s="301"/>
      <c r="I14" s="301"/>
      <c r="J14" s="301"/>
      <c r="K14" s="301"/>
      <c r="L14" s="301"/>
      <c r="M14" s="301"/>
      <c r="N14" s="300" t="s">
        <v>167</v>
      </c>
      <c r="O14" s="300"/>
      <c r="P14" s="300"/>
      <c r="Q14" s="300"/>
      <c r="R14" s="300"/>
      <c r="S14" s="300"/>
      <c r="T14" s="300"/>
      <c r="U14" s="300"/>
      <c r="V14" s="300"/>
      <c r="W14" s="301" t="s">
        <v>164</v>
      </c>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282" t="s">
        <v>152</v>
      </c>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c r="DJ14" s="283"/>
      <c r="DK14" s="283"/>
      <c r="DL14" s="283"/>
      <c r="DM14" s="283"/>
      <c r="DN14" s="283"/>
      <c r="DO14" s="283"/>
      <c r="DP14" s="283"/>
      <c r="DQ14" s="283"/>
      <c r="DR14" s="284"/>
      <c r="DS14" s="280"/>
      <c r="DT14" s="281"/>
    </row>
    <row r="15" spans="2:124" s="2" customFormat="1" ht="18" customHeight="1" x14ac:dyDescent="0.35">
      <c r="B15" s="257" t="s">
        <v>168</v>
      </c>
      <c r="C15" s="258"/>
      <c r="D15" s="258"/>
      <c r="E15" s="258"/>
      <c r="F15" s="256"/>
      <c r="G15" s="256"/>
      <c r="H15" s="256"/>
      <c r="I15" s="256"/>
      <c r="J15" s="256"/>
      <c r="K15" s="256"/>
      <c r="L15" s="256"/>
      <c r="M15" s="256"/>
      <c r="N15" s="256"/>
      <c r="O15" s="256"/>
      <c r="P15" s="256"/>
      <c r="Q15" s="256"/>
      <c r="R15" s="256"/>
      <c r="S15" s="256"/>
      <c r="T15" s="256"/>
      <c r="U15" s="256"/>
      <c r="V15" s="195"/>
      <c r="W15" s="259" t="s">
        <v>179</v>
      </c>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c r="BF15" s="260"/>
      <c r="BG15" s="260"/>
      <c r="BH15" s="260"/>
      <c r="BI15" s="260"/>
      <c r="BJ15" s="260"/>
      <c r="BK15" s="260"/>
      <c r="BL15" s="260"/>
      <c r="BM15" s="260"/>
      <c r="BN15" s="261"/>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4"/>
      <c r="DS15" s="46"/>
      <c r="DT15" s="46"/>
    </row>
    <row r="16" spans="2:124" s="2" customFormat="1" ht="18" customHeight="1" x14ac:dyDescent="0.35">
      <c r="B16" s="257" t="s">
        <v>169</v>
      </c>
      <c r="C16" s="258"/>
      <c r="D16" s="258"/>
      <c r="E16" s="258"/>
      <c r="F16" s="256"/>
      <c r="G16" s="256"/>
      <c r="H16" s="256"/>
      <c r="I16" s="256"/>
      <c r="J16" s="256"/>
      <c r="K16" s="256"/>
      <c r="L16" s="256"/>
      <c r="M16" s="256"/>
      <c r="N16" s="256"/>
      <c r="O16" s="256"/>
      <c r="P16" s="256"/>
      <c r="Q16" s="256"/>
      <c r="R16" s="256"/>
      <c r="S16" s="256"/>
      <c r="T16" s="256"/>
      <c r="U16" s="256"/>
      <c r="V16" s="195"/>
      <c r="W16" s="259" t="s">
        <v>180</v>
      </c>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0"/>
      <c r="BF16" s="260"/>
      <c r="BG16" s="260"/>
      <c r="BH16" s="260"/>
      <c r="BI16" s="260"/>
      <c r="BJ16" s="260"/>
      <c r="BK16" s="260"/>
      <c r="BL16" s="260"/>
      <c r="BM16" s="260"/>
      <c r="BN16" s="261"/>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4"/>
      <c r="DS16" s="46"/>
      <c r="DT16" s="46"/>
    </row>
    <row r="17" spans="2:124" s="2" customFormat="1" ht="18" customHeight="1" x14ac:dyDescent="0.35">
      <c r="B17" s="257" t="s">
        <v>170</v>
      </c>
      <c r="C17" s="258"/>
      <c r="D17" s="258"/>
      <c r="E17" s="258"/>
      <c r="F17" s="256"/>
      <c r="G17" s="256"/>
      <c r="H17" s="256"/>
      <c r="I17" s="256"/>
      <c r="J17" s="256"/>
      <c r="K17" s="256"/>
      <c r="L17" s="256"/>
      <c r="M17" s="256"/>
      <c r="N17" s="256"/>
      <c r="O17" s="256"/>
      <c r="P17" s="256"/>
      <c r="Q17" s="256"/>
      <c r="R17" s="256"/>
      <c r="S17" s="256"/>
      <c r="T17" s="256"/>
      <c r="U17" s="256"/>
      <c r="V17" s="195"/>
      <c r="W17" s="259" t="s">
        <v>181</v>
      </c>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c r="AZ17" s="260"/>
      <c r="BA17" s="260"/>
      <c r="BB17" s="260"/>
      <c r="BC17" s="260"/>
      <c r="BD17" s="260"/>
      <c r="BE17" s="260"/>
      <c r="BF17" s="260"/>
      <c r="BG17" s="260"/>
      <c r="BH17" s="260"/>
      <c r="BI17" s="260"/>
      <c r="BJ17" s="260"/>
      <c r="BK17" s="260"/>
      <c r="BL17" s="260"/>
      <c r="BM17" s="260"/>
      <c r="BN17" s="261"/>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3"/>
      <c r="CN17" s="243"/>
      <c r="CO17" s="243"/>
      <c r="CP17" s="243"/>
      <c r="CQ17" s="243"/>
      <c r="CR17" s="243"/>
      <c r="CS17" s="243"/>
      <c r="CT17" s="243"/>
      <c r="CU17" s="243"/>
      <c r="CV17" s="243"/>
      <c r="CW17" s="243"/>
      <c r="CX17" s="243"/>
      <c r="CY17" s="243"/>
      <c r="CZ17" s="243"/>
      <c r="DA17" s="243"/>
      <c r="DB17" s="243"/>
      <c r="DC17" s="243"/>
      <c r="DD17" s="243"/>
      <c r="DE17" s="243"/>
      <c r="DF17" s="243"/>
      <c r="DG17" s="243"/>
      <c r="DH17" s="243"/>
      <c r="DI17" s="243"/>
      <c r="DJ17" s="243"/>
      <c r="DK17" s="243"/>
      <c r="DL17" s="243"/>
      <c r="DM17" s="243"/>
      <c r="DN17" s="243"/>
      <c r="DO17" s="243"/>
      <c r="DP17" s="243"/>
      <c r="DQ17" s="243"/>
      <c r="DR17" s="244"/>
      <c r="DS17" s="46"/>
      <c r="DT17" s="46"/>
    </row>
    <row r="18" spans="2:124" s="2" customFormat="1" ht="18" customHeight="1" x14ac:dyDescent="0.35">
      <c r="B18" s="257" t="s">
        <v>171</v>
      </c>
      <c r="C18" s="258"/>
      <c r="D18" s="258"/>
      <c r="E18" s="258"/>
      <c r="F18" s="256"/>
      <c r="G18" s="256"/>
      <c r="H18" s="256"/>
      <c r="I18" s="256"/>
      <c r="J18" s="256"/>
      <c r="K18" s="256"/>
      <c r="L18" s="256"/>
      <c r="M18" s="256"/>
      <c r="N18" s="256"/>
      <c r="O18" s="256"/>
      <c r="P18" s="256"/>
      <c r="Q18" s="256"/>
      <c r="R18" s="256"/>
      <c r="S18" s="256"/>
      <c r="T18" s="256"/>
      <c r="U18" s="256"/>
      <c r="V18" s="195"/>
      <c r="W18" s="259" t="s">
        <v>182</v>
      </c>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c r="BF18" s="260"/>
      <c r="BG18" s="260"/>
      <c r="BH18" s="260"/>
      <c r="BI18" s="260"/>
      <c r="BJ18" s="260"/>
      <c r="BK18" s="260"/>
      <c r="BL18" s="260"/>
      <c r="BM18" s="260"/>
      <c r="BN18" s="261"/>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243"/>
      <c r="DC18" s="243"/>
      <c r="DD18" s="243"/>
      <c r="DE18" s="243"/>
      <c r="DF18" s="243"/>
      <c r="DG18" s="243"/>
      <c r="DH18" s="243"/>
      <c r="DI18" s="243"/>
      <c r="DJ18" s="243"/>
      <c r="DK18" s="243"/>
      <c r="DL18" s="243"/>
      <c r="DM18" s="243"/>
      <c r="DN18" s="243"/>
      <c r="DO18" s="243"/>
      <c r="DP18" s="243"/>
      <c r="DQ18" s="243"/>
      <c r="DR18" s="244"/>
      <c r="DS18" s="46"/>
      <c r="DT18" s="46"/>
    </row>
    <row r="19" spans="2:124" s="2" customFormat="1" ht="18" customHeight="1" x14ac:dyDescent="0.35">
      <c r="B19" s="257" t="s">
        <v>172</v>
      </c>
      <c r="C19" s="258"/>
      <c r="D19" s="258"/>
      <c r="E19" s="258"/>
      <c r="F19" s="256"/>
      <c r="G19" s="256"/>
      <c r="H19" s="256"/>
      <c r="I19" s="256"/>
      <c r="J19" s="256"/>
      <c r="K19" s="256"/>
      <c r="L19" s="256"/>
      <c r="M19" s="256"/>
      <c r="N19" s="256"/>
      <c r="O19" s="256"/>
      <c r="P19" s="256"/>
      <c r="Q19" s="256"/>
      <c r="R19" s="256"/>
      <c r="S19" s="256"/>
      <c r="T19" s="256"/>
      <c r="U19" s="256"/>
      <c r="V19" s="195"/>
      <c r="W19" s="259" t="s">
        <v>183</v>
      </c>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0"/>
      <c r="BF19" s="260"/>
      <c r="BG19" s="260"/>
      <c r="BH19" s="260"/>
      <c r="BI19" s="260"/>
      <c r="BJ19" s="260"/>
      <c r="BK19" s="260"/>
      <c r="BL19" s="260"/>
      <c r="BM19" s="260"/>
      <c r="BN19" s="261"/>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243"/>
      <c r="CQ19" s="243"/>
      <c r="CR19" s="243"/>
      <c r="CS19" s="243"/>
      <c r="CT19" s="243"/>
      <c r="CU19" s="243"/>
      <c r="CV19" s="243"/>
      <c r="CW19" s="243"/>
      <c r="CX19" s="243"/>
      <c r="CY19" s="243"/>
      <c r="CZ19" s="243"/>
      <c r="DA19" s="243"/>
      <c r="DB19" s="243"/>
      <c r="DC19" s="243"/>
      <c r="DD19" s="243"/>
      <c r="DE19" s="243"/>
      <c r="DF19" s="243"/>
      <c r="DG19" s="243"/>
      <c r="DH19" s="243"/>
      <c r="DI19" s="243"/>
      <c r="DJ19" s="243"/>
      <c r="DK19" s="243"/>
      <c r="DL19" s="243"/>
      <c r="DM19" s="243"/>
      <c r="DN19" s="243"/>
      <c r="DO19" s="243"/>
      <c r="DP19" s="243"/>
      <c r="DQ19" s="243"/>
      <c r="DR19" s="244"/>
      <c r="DS19" s="46"/>
      <c r="DT19" s="46"/>
    </row>
    <row r="20" spans="2:124" s="2" customFormat="1" ht="18" customHeight="1" x14ac:dyDescent="0.35">
      <c r="B20" s="257" t="s">
        <v>173</v>
      </c>
      <c r="C20" s="258"/>
      <c r="D20" s="258"/>
      <c r="E20" s="258"/>
      <c r="F20" s="256"/>
      <c r="G20" s="256"/>
      <c r="H20" s="256"/>
      <c r="I20" s="256"/>
      <c r="J20" s="256"/>
      <c r="K20" s="256"/>
      <c r="L20" s="256"/>
      <c r="M20" s="256"/>
      <c r="N20" s="256"/>
      <c r="O20" s="256"/>
      <c r="P20" s="256"/>
      <c r="Q20" s="256"/>
      <c r="R20" s="256"/>
      <c r="S20" s="256"/>
      <c r="T20" s="256"/>
      <c r="U20" s="256"/>
      <c r="V20" s="195"/>
      <c r="W20" s="259" t="s">
        <v>184</v>
      </c>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1"/>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243"/>
      <c r="CQ20" s="243"/>
      <c r="CR20" s="243"/>
      <c r="CS20" s="243"/>
      <c r="CT20" s="243"/>
      <c r="CU20" s="243"/>
      <c r="CV20" s="243"/>
      <c r="CW20" s="243"/>
      <c r="CX20" s="243"/>
      <c r="CY20" s="243"/>
      <c r="CZ20" s="243"/>
      <c r="DA20" s="243"/>
      <c r="DB20" s="243"/>
      <c r="DC20" s="243"/>
      <c r="DD20" s="243"/>
      <c r="DE20" s="243"/>
      <c r="DF20" s="243"/>
      <c r="DG20" s="243"/>
      <c r="DH20" s="243"/>
      <c r="DI20" s="243"/>
      <c r="DJ20" s="243"/>
      <c r="DK20" s="243"/>
      <c r="DL20" s="243"/>
      <c r="DM20" s="243"/>
      <c r="DN20" s="243"/>
      <c r="DO20" s="243"/>
      <c r="DP20" s="243"/>
      <c r="DQ20" s="243"/>
      <c r="DR20" s="244"/>
      <c r="DS20" s="46"/>
      <c r="DT20" s="46"/>
    </row>
    <row r="21" spans="2:124" s="2" customFormat="1" ht="30" customHeight="1" x14ac:dyDescent="0.35">
      <c r="B21" s="257" t="s">
        <v>174</v>
      </c>
      <c r="C21" s="258"/>
      <c r="D21" s="258"/>
      <c r="E21" s="258"/>
      <c r="F21" s="256"/>
      <c r="G21" s="256"/>
      <c r="H21" s="256"/>
      <c r="I21" s="256"/>
      <c r="J21" s="256"/>
      <c r="K21" s="256"/>
      <c r="L21" s="256"/>
      <c r="M21" s="256"/>
      <c r="N21" s="256"/>
      <c r="O21" s="256"/>
      <c r="P21" s="256"/>
      <c r="Q21" s="256"/>
      <c r="R21" s="256"/>
      <c r="S21" s="256"/>
      <c r="T21" s="256"/>
      <c r="U21" s="256"/>
      <c r="V21" s="195"/>
      <c r="W21" s="259" t="s">
        <v>189</v>
      </c>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0"/>
      <c r="BF21" s="260"/>
      <c r="BG21" s="260"/>
      <c r="BH21" s="260"/>
      <c r="BI21" s="260"/>
      <c r="BJ21" s="260"/>
      <c r="BK21" s="260"/>
      <c r="BL21" s="260"/>
      <c r="BM21" s="260"/>
      <c r="BN21" s="261"/>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243"/>
      <c r="CQ21" s="243"/>
      <c r="CR21" s="243"/>
      <c r="CS21" s="243"/>
      <c r="CT21" s="243"/>
      <c r="CU21" s="243"/>
      <c r="CV21" s="243"/>
      <c r="CW21" s="243"/>
      <c r="CX21" s="243"/>
      <c r="CY21" s="243"/>
      <c r="CZ21" s="243"/>
      <c r="DA21" s="243"/>
      <c r="DB21" s="243"/>
      <c r="DC21" s="243"/>
      <c r="DD21" s="243"/>
      <c r="DE21" s="243"/>
      <c r="DF21" s="243"/>
      <c r="DG21" s="243"/>
      <c r="DH21" s="243"/>
      <c r="DI21" s="243"/>
      <c r="DJ21" s="243"/>
      <c r="DK21" s="243"/>
      <c r="DL21" s="243"/>
      <c r="DM21" s="243"/>
      <c r="DN21" s="243"/>
      <c r="DO21" s="243"/>
      <c r="DP21" s="243"/>
      <c r="DQ21" s="243"/>
      <c r="DR21" s="244"/>
      <c r="DS21" s="46"/>
      <c r="DT21" s="46"/>
    </row>
    <row r="22" spans="2:124" s="2" customFormat="1" ht="18" customHeight="1" x14ac:dyDescent="0.35">
      <c r="B22" s="257" t="s">
        <v>175</v>
      </c>
      <c r="C22" s="258"/>
      <c r="D22" s="258"/>
      <c r="E22" s="258"/>
      <c r="F22" s="256"/>
      <c r="G22" s="256"/>
      <c r="H22" s="256"/>
      <c r="I22" s="256"/>
      <c r="J22" s="256"/>
      <c r="K22" s="256"/>
      <c r="L22" s="256"/>
      <c r="M22" s="256"/>
      <c r="N22" s="256"/>
      <c r="O22" s="256"/>
      <c r="P22" s="256"/>
      <c r="Q22" s="256"/>
      <c r="R22" s="256"/>
      <c r="S22" s="256"/>
      <c r="T22" s="256"/>
      <c r="U22" s="256"/>
      <c r="V22" s="195"/>
      <c r="W22" s="259" t="s">
        <v>185</v>
      </c>
      <c r="X22" s="260"/>
      <c r="Y22" s="260"/>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1"/>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43"/>
      <c r="CQ22" s="243"/>
      <c r="CR22" s="243"/>
      <c r="CS22" s="243"/>
      <c r="CT22" s="243"/>
      <c r="CU22" s="243"/>
      <c r="CV22" s="243"/>
      <c r="CW22" s="243"/>
      <c r="CX22" s="243"/>
      <c r="CY22" s="243"/>
      <c r="CZ22" s="243"/>
      <c r="DA22" s="243"/>
      <c r="DB22" s="243"/>
      <c r="DC22" s="243"/>
      <c r="DD22" s="243"/>
      <c r="DE22" s="243"/>
      <c r="DF22" s="243"/>
      <c r="DG22" s="243"/>
      <c r="DH22" s="243"/>
      <c r="DI22" s="243"/>
      <c r="DJ22" s="243"/>
      <c r="DK22" s="243"/>
      <c r="DL22" s="243"/>
      <c r="DM22" s="243"/>
      <c r="DN22" s="243"/>
      <c r="DO22" s="243"/>
      <c r="DP22" s="243"/>
      <c r="DQ22" s="243"/>
      <c r="DR22" s="244"/>
      <c r="DS22" s="46"/>
      <c r="DT22" s="46"/>
    </row>
    <row r="23" spans="2:124" s="2" customFormat="1" ht="18" customHeight="1" x14ac:dyDescent="0.35">
      <c r="B23" s="257" t="s">
        <v>176</v>
      </c>
      <c r="C23" s="258"/>
      <c r="D23" s="258"/>
      <c r="E23" s="258"/>
      <c r="F23" s="256"/>
      <c r="G23" s="256"/>
      <c r="H23" s="256"/>
      <c r="I23" s="256"/>
      <c r="J23" s="256"/>
      <c r="K23" s="256"/>
      <c r="L23" s="256"/>
      <c r="M23" s="256"/>
      <c r="N23" s="256"/>
      <c r="O23" s="256"/>
      <c r="P23" s="256"/>
      <c r="Q23" s="256"/>
      <c r="R23" s="256"/>
      <c r="S23" s="256"/>
      <c r="T23" s="256"/>
      <c r="U23" s="256"/>
      <c r="V23" s="195"/>
      <c r="W23" s="259" t="s">
        <v>186</v>
      </c>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60"/>
      <c r="BM23" s="260"/>
      <c r="BN23" s="261"/>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43"/>
      <c r="CQ23" s="243"/>
      <c r="CR23" s="243"/>
      <c r="CS23" s="243"/>
      <c r="CT23" s="243"/>
      <c r="CU23" s="243"/>
      <c r="CV23" s="243"/>
      <c r="CW23" s="243"/>
      <c r="CX23" s="243"/>
      <c r="CY23" s="243"/>
      <c r="CZ23" s="243"/>
      <c r="DA23" s="243"/>
      <c r="DB23" s="243"/>
      <c r="DC23" s="243"/>
      <c r="DD23" s="243"/>
      <c r="DE23" s="243"/>
      <c r="DF23" s="243"/>
      <c r="DG23" s="243"/>
      <c r="DH23" s="243"/>
      <c r="DI23" s="243"/>
      <c r="DJ23" s="243"/>
      <c r="DK23" s="243"/>
      <c r="DL23" s="243"/>
      <c r="DM23" s="243"/>
      <c r="DN23" s="243"/>
      <c r="DO23" s="243"/>
      <c r="DP23" s="243"/>
      <c r="DQ23" s="243"/>
      <c r="DR23" s="244"/>
      <c r="DS23" s="46"/>
      <c r="DT23" s="46"/>
    </row>
    <row r="24" spans="2:124" s="2" customFormat="1" ht="18" customHeight="1" x14ac:dyDescent="0.35">
      <c r="B24" s="257" t="s">
        <v>177</v>
      </c>
      <c r="C24" s="258"/>
      <c r="D24" s="258"/>
      <c r="E24" s="258"/>
      <c r="F24" s="256"/>
      <c r="G24" s="256"/>
      <c r="H24" s="256"/>
      <c r="I24" s="256"/>
      <c r="J24" s="256"/>
      <c r="K24" s="256"/>
      <c r="L24" s="256"/>
      <c r="M24" s="256"/>
      <c r="N24" s="256"/>
      <c r="O24" s="256"/>
      <c r="P24" s="256"/>
      <c r="Q24" s="256"/>
      <c r="R24" s="256"/>
      <c r="S24" s="256"/>
      <c r="T24" s="256"/>
      <c r="U24" s="256"/>
      <c r="V24" s="195"/>
      <c r="W24" s="259" t="s">
        <v>187</v>
      </c>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c r="AY24" s="260"/>
      <c r="AZ24" s="260"/>
      <c r="BA24" s="260"/>
      <c r="BB24" s="260"/>
      <c r="BC24" s="260"/>
      <c r="BD24" s="260"/>
      <c r="BE24" s="260"/>
      <c r="BF24" s="260"/>
      <c r="BG24" s="260"/>
      <c r="BH24" s="260"/>
      <c r="BI24" s="260"/>
      <c r="BJ24" s="260"/>
      <c r="BK24" s="260"/>
      <c r="BL24" s="260"/>
      <c r="BM24" s="260"/>
      <c r="BN24" s="261"/>
      <c r="BO24" s="243"/>
      <c r="BP24" s="243"/>
      <c r="BQ24" s="243"/>
      <c r="BR24" s="243"/>
      <c r="BS24" s="243"/>
      <c r="BT24" s="243"/>
      <c r="BU24" s="243"/>
      <c r="BV24" s="243"/>
      <c r="BW24" s="243"/>
      <c r="BX24" s="243"/>
      <c r="BY24" s="243"/>
      <c r="BZ24" s="243"/>
      <c r="CA24" s="243"/>
      <c r="CB24" s="243"/>
      <c r="CC24" s="243"/>
      <c r="CD24" s="243"/>
      <c r="CE24" s="243"/>
      <c r="CF24" s="243"/>
      <c r="CG24" s="243"/>
      <c r="CH24" s="243"/>
      <c r="CI24" s="243"/>
      <c r="CJ24" s="243"/>
      <c r="CK24" s="243"/>
      <c r="CL24" s="243"/>
      <c r="CM24" s="243"/>
      <c r="CN24" s="243"/>
      <c r="CO24" s="243"/>
      <c r="CP24" s="243"/>
      <c r="CQ24" s="243"/>
      <c r="CR24" s="243"/>
      <c r="CS24" s="243"/>
      <c r="CT24" s="243"/>
      <c r="CU24" s="243"/>
      <c r="CV24" s="243"/>
      <c r="CW24" s="243"/>
      <c r="CX24" s="243"/>
      <c r="CY24" s="243"/>
      <c r="CZ24" s="243"/>
      <c r="DA24" s="243"/>
      <c r="DB24" s="243"/>
      <c r="DC24" s="243"/>
      <c r="DD24" s="243"/>
      <c r="DE24" s="243"/>
      <c r="DF24" s="243"/>
      <c r="DG24" s="243"/>
      <c r="DH24" s="243"/>
      <c r="DI24" s="243"/>
      <c r="DJ24" s="243"/>
      <c r="DK24" s="243"/>
      <c r="DL24" s="243"/>
      <c r="DM24" s="243"/>
      <c r="DN24" s="243"/>
      <c r="DO24" s="243"/>
      <c r="DP24" s="243"/>
      <c r="DQ24" s="243"/>
      <c r="DR24" s="244"/>
      <c r="DS24" s="46"/>
      <c r="DT24" s="46"/>
    </row>
    <row r="25" spans="2:124" s="2" customFormat="1" ht="18" customHeight="1" x14ac:dyDescent="0.35">
      <c r="B25" s="206" t="s">
        <v>178</v>
      </c>
      <c r="C25" s="207"/>
      <c r="D25" s="207"/>
      <c r="E25" s="207"/>
      <c r="F25" s="234"/>
      <c r="G25" s="234"/>
      <c r="H25" s="234"/>
      <c r="I25" s="234"/>
      <c r="J25" s="234"/>
      <c r="K25" s="234"/>
      <c r="L25" s="234"/>
      <c r="M25" s="234"/>
      <c r="N25" s="234"/>
      <c r="O25" s="234"/>
      <c r="P25" s="234"/>
      <c r="Q25" s="234"/>
      <c r="R25" s="234"/>
      <c r="S25" s="234"/>
      <c r="T25" s="234"/>
      <c r="U25" s="234"/>
      <c r="V25" s="237"/>
      <c r="W25" s="231" t="s">
        <v>188</v>
      </c>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3"/>
      <c r="BO25" s="235"/>
      <c r="BP25" s="235"/>
      <c r="BQ25" s="235"/>
      <c r="BR25" s="235"/>
      <c r="BS25" s="235"/>
      <c r="BT25" s="235"/>
      <c r="BU25" s="235"/>
      <c r="BV25" s="235"/>
      <c r="BW25" s="235"/>
      <c r="BX25" s="235"/>
      <c r="BY25" s="235"/>
      <c r="BZ25" s="235"/>
      <c r="CA25" s="235"/>
      <c r="CB25" s="235"/>
      <c r="CC25" s="235"/>
      <c r="CD25" s="235"/>
      <c r="CE25" s="235"/>
      <c r="CF25" s="235"/>
      <c r="CG25" s="235"/>
      <c r="CH25" s="235"/>
      <c r="CI25" s="235"/>
      <c r="CJ25" s="235"/>
      <c r="CK25" s="235"/>
      <c r="CL25" s="235"/>
      <c r="CM25" s="235"/>
      <c r="CN25" s="235"/>
      <c r="CO25" s="235"/>
      <c r="CP25" s="235"/>
      <c r="CQ25" s="235"/>
      <c r="CR25" s="235"/>
      <c r="CS25" s="235"/>
      <c r="CT25" s="235"/>
      <c r="CU25" s="235"/>
      <c r="CV25" s="235"/>
      <c r="CW25" s="235"/>
      <c r="CX25" s="235"/>
      <c r="CY25" s="235"/>
      <c r="CZ25" s="235"/>
      <c r="DA25" s="235"/>
      <c r="DB25" s="235"/>
      <c r="DC25" s="235"/>
      <c r="DD25" s="235"/>
      <c r="DE25" s="235"/>
      <c r="DF25" s="235"/>
      <c r="DG25" s="235"/>
      <c r="DH25" s="235"/>
      <c r="DI25" s="235"/>
      <c r="DJ25" s="235"/>
      <c r="DK25" s="235"/>
      <c r="DL25" s="235"/>
      <c r="DM25" s="235"/>
      <c r="DN25" s="235"/>
      <c r="DO25" s="235"/>
      <c r="DP25" s="235"/>
      <c r="DQ25" s="235"/>
      <c r="DR25" s="236"/>
      <c r="DS25" s="46"/>
      <c r="DT25" s="46"/>
    </row>
    <row r="26" spans="2:124" s="2" customFormat="1" ht="3" customHeight="1" x14ac:dyDescent="0.35">
      <c r="B26" s="294"/>
      <c r="C26" s="295"/>
      <c r="D26" s="295"/>
      <c r="E26" s="295"/>
      <c r="F26" s="295"/>
      <c r="G26" s="295"/>
      <c r="H26" s="295"/>
      <c r="I26" s="295"/>
      <c r="J26" s="295"/>
      <c r="K26" s="295"/>
      <c r="L26" s="295"/>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Q26" s="295"/>
      <c r="BR26" s="295"/>
      <c r="BS26" s="295"/>
      <c r="BT26" s="295"/>
      <c r="BU26" s="295"/>
      <c r="BV26" s="295"/>
      <c r="BW26" s="295"/>
      <c r="BX26" s="295"/>
      <c r="BY26" s="295"/>
      <c r="BZ26" s="295"/>
      <c r="CA26" s="295"/>
      <c r="CB26" s="295"/>
      <c r="CC26" s="295"/>
      <c r="CD26" s="295"/>
      <c r="CE26" s="295"/>
      <c r="CF26" s="295"/>
      <c r="CG26" s="295"/>
      <c r="CH26" s="295"/>
      <c r="CI26" s="295"/>
      <c r="CJ26" s="295"/>
      <c r="CK26" s="295"/>
      <c r="CL26" s="295"/>
      <c r="CM26" s="295"/>
      <c r="CN26" s="295"/>
      <c r="CO26" s="295"/>
      <c r="CP26" s="295"/>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6"/>
      <c r="DS26" s="46"/>
      <c r="DT26" s="46"/>
    </row>
    <row r="27" spans="2:124" ht="11.15" customHeight="1" x14ac:dyDescent="0.35">
      <c r="B27" s="228" t="s">
        <v>190</v>
      </c>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30"/>
    </row>
    <row r="28" spans="2:124" s="2" customFormat="1" ht="3" customHeight="1" x14ac:dyDescent="0.35">
      <c r="B28" s="297"/>
      <c r="C28" s="298"/>
      <c r="D28" s="298"/>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9"/>
      <c r="DS28" s="46"/>
      <c r="DT28" s="46"/>
    </row>
    <row r="29" spans="2:124" s="2" customFormat="1" ht="15" customHeight="1" x14ac:dyDescent="0.35">
      <c r="B29" s="206"/>
      <c r="C29" s="207"/>
      <c r="D29" s="207"/>
      <c r="E29" s="207"/>
      <c r="F29" s="237"/>
      <c r="G29" s="251"/>
      <c r="H29" s="251"/>
      <c r="I29" s="251"/>
      <c r="J29" s="251"/>
      <c r="K29" s="251"/>
      <c r="L29" s="251"/>
      <c r="M29" s="251"/>
      <c r="N29" s="251"/>
      <c r="O29" s="251"/>
      <c r="P29" s="251"/>
      <c r="Q29" s="251"/>
      <c r="R29" s="251"/>
      <c r="S29" s="251"/>
      <c r="T29" s="251"/>
      <c r="U29" s="251"/>
      <c r="V29" s="252"/>
      <c r="W29" s="245" t="s">
        <v>209</v>
      </c>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7"/>
      <c r="BO29" s="238"/>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39"/>
      <c r="DR29" s="240"/>
      <c r="DS29" s="46"/>
      <c r="DT29" s="46"/>
    </row>
    <row r="30" spans="2:124" s="2" customFormat="1" ht="30" customHeight="1" x14ac:dyDescent="0.35">
      <c r="B30" s="206"/>
      <c r="C30" s="207"/>
      <c r="D30" s="207"/>
      <c r="E30" s="207"/>
      <c r="F30" s="253"/>
      <c r="G30" s="254"/>
      <c r="H30" s="254"/>
      <c r="I30" s="254"/>
      <c r="J30" s="254"/>
      <c r="K30" s="254"/>
      <c r="L30" s="254"/>
      <c r="M30" s="254"/>
      <c r="N30" s="254"/>
      <c r="O30" s="254"/>
      <c r="P30" s="254"/>
      <c r="Q30" s="254"/>
      <c r="R30" s="254"/>
      <c r="S30" s="254"/>
      <c r="T30" s="254"/>
      <c r="U30" s="254"/>
      <c r="V30" s="255"/>
      <c r="W30" s="248" t="s">
        <v>210</v>
      </c>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50"/>
      <c r="BO30" s="241"/>
      <c r="BP30" s="235"/>
      <c r="BQ30" s="235"/>
      <c r="BR30" s="235"/>
      <c r="BS30" s="235"/>
      <c r="BT30" s="235"/>
      <c r="BU30" s="235"/>
      <c r="BV30" s="235"/>
      <c r="BW30" s="235"/>
      <c r="BX30" s="235"/>
      <c r="BY30" s="235"/>
      <c r="BZ30" s="235"/>
      <c r="CA30" s="235"/>
      <c r="CB30" s="235"/>
      <c r="CC30" s="235"/>
      <c r="CD30" s="235"/>
      <c r="CE30" s="235"/>
      <c r="CF30" s="235"/>
      <c r="CG30" s="235"/>
      <c r="CH30" s="235"/>
      <c r="CI30" s="235"/>
      <c r="CJ30" s="235"/>
      <c r="CK30" s="235"/>
      <c r="CL30" s="235"/>
      <c r="CM30" s="235"/>
      <c r="CN30" s="235"/>
      <c r="CO30" s="235"/>
      <c r="CP30" s="235"/>
      <c r="CQ30" s="235"/>
      <c r="CR30" s="235"/>
      <c r="CS30" s="235"/>
      <c r="CT30" s="235"/>
      <c r="CU30" s="235"/>
      <c r="CV30" s="235"/>
      <c r="CW30" s="235"/>
      <c r="CX30" s="235"/>
      <c r="CY30" s="235"/>
      <c r="CZ30" s="235"/>
      <c r="DA30" s="235"/>
      <c r="DB30" s="235"/>
      <c r="DC30" s="235"/>
      <c r="DD30" s="235"/>
      <c r="DE30" s="235"/>
      <c r="DF30" s="235"/>
      <c r="DG30" s="235"/>
      <c r="DH30" s="235"/>
      <c r="DI30" s="235"/>
      <c r="DJ30" s="235"/>
      <c r="DK30" s="235"/>
      <c r="DL30" s="235"/>
      <c r="DM30" s="235"/>
      <c r="DN30" s="235"/>
      <c r="DO30" s="235"/>
      <c r="DP30" s="235"/>
      <c r="DQ30" s="235"/>
      <c r="DR30" s="236"/>
      <c r="DS30" s="46"/>
      <c r="DT30" s="46"/>
    </row>
    <row r="31" spans="2:124" s="2" customFormat="1" ht="20.149999999999999" customHeight="1" x14ac:dyDescent="0.35">
      <c r="B31" s="206" t="s">
        <v>215</v>
      </c>
      <c r="C31" s="207"/>
      <c r="D31" s="207"/>
      <c r="E31" s="207"/>
      <c r="F31" s="253"/>
      <c r="G31" s="254"/>
      <c r="H31" s="254"/>
      <c r="I31" s="254"/>
      <c r="J31" s="254"/>
      <c r="K31" s="254"/>
      <c r="L31" s="254"/>
      <c r="M31" s="254"/>
      <c r="N31" s="254"/>
      <c r="O31" s="254"/>
      <c r="P31" s="254"/>
      <c r="Q31" s="254"/>
      <c r="R31" s="254"/>
      <c r="S31" s="254"/>
      <c r="T31" s="254"/>
      <c r="U31" s="254"/>
      <c r="V31" s="255"/>
      <c r="W31" s="248" t="s">
        <v>211</v>
      </c>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50"/>
      <c r="BO31" s="241"/>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5"/>
      <c r="CQ31" s="235"/>
      <c r="CR31" s="235"/>
      <c r="CS31" s="235"/>
      <c r="CT31" s="235"/>
      <c r="CU31" s="235"/>
      <c r="CV31" s="235"/>
      <c r="CW31" s="235"/>
      <c r="CX31" s="235"/>
      <c r="CY31" s="235"/>
      <c r="CZ31" s="235"/>
      <c r="DA31" s="235"/>
      <c r="DB31" s="235"/>
      <c r="DC31" s="235"/>
      <c r="DD31" s="235"/>
      <c r="DE31" s="235"/>
      <c r="DF31" s="235"/>
      <c r="DG31" s="235"/>
      <c r="DH31" s="235"/>
      <c r="DI31" s="235"/>
      <c r="DJ31" s="235"/>
      <c r="DK31" s="235"/>
      <c r="DL31" s="235"/>
      <c r="DM31" s="235"/>
      <c r="DN31" s="235"/>
      <c r="DO31" s="235"/>
      <c r="DP31" s="235"/>
      <c r="DQ31" s="235"/>
      <c r="DR31" s="236"/>
      <c r="DS31" s="46"/>
      <c r="DT31" s="46"/>
    </row>
    <row r="32" spans="2:124" s="2" customFormat="1" ht="20.149999999999999" customHeight="1" x14ac:dyDescent="0.35">
      <c r="B32" s="206"/>
      <c r="C32" s="207"/>
      <c r="D32" s="207"/>
      <c r="E32" s="207"/>
      <c r="F32" s="253"/>
      <c r="G32" s="254"/>
      <c r="H32" s="254"/>
      <c r="I32" s="254"/>
      <c r="J32" s="254"/>
      <c r="K32" s="254"/>
      <c r="L32" s="254"/>
      <c r="M32" s="254"/>
      <c r="N32" s="254"/>
      <c r="O32" s="254"/>
      <c r="P32" s="254"/>
      <c r="Q32" s="254"/>
      <c r="R32" s="254"/>
      <c r="S32" s="254"/>
      <c r="T32" s="254"/>
      <c r="U32" s="254"/>
      <c r="V32" s="255"/>
      <c r="W32" s="248" t="s">
        <v>212</v>
      </c>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50"/>
      <c r="BO32" s="241"/>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235"/>
      <c r="CQ32" s="235"/>
      <c r="CR32" s="235"/>
      <c r="CS32" s="235"/>
      <c r="CT32" s="235"/>
      <c r="CU32" s="235"/>
      <c r="CV32" s="235"/>
      <c r="CW32" s="235"/>
      <c r="CX32" s="235"/>
      <c r="CY32" s="235"/>
      <c r="CZ32" s="235"/>
      <c r="DA32" s="235"/>
      <c r="DB32" s="235"/>
      <c r="DC32" s="235"/>
      <c r="DD32" s="235"/>
      <c r="DE32" s="235"/>
      <c r="DF32" s="235"/>
      <c r="DG32" s="235"/>
      <c r="DH32" s="235"/>
      <c r="DI32" s="235"/>
      <c r="DJ32" s="235"/>
      <c r="DK32" s="235"/>
      <c r="DL32" s="235"/>
      <c r="DM32" s="235"/>
      <c r="DN32" s="235"/>
      <c r="DO32" s="235"/>
      <c r="DP32" s="235"/>
      <c r="DQ32" s="235"/>
      <c r="DR32" s="236"/>
      <c r="DS32" s="46"/>
      <c r="DT32" s="46"/>
    </row>
    <row r="33" spans="1:133" s="2" customFormat="1" ht="20.149999999999999" customHeight="1" x14ac:dyDescent="0.35">
      <c r="B33" s="56"/>
      <c r="C33" s="57"/>
      <c r="D33" s="57"/>
      <c r="E33" s="57"/>
      <c r="F33" s="253"/>
      <c r="G33" s="254"/>
      <c r="H33" s="254"/>
      <c r="I33" s="254"/>
      <c r="J33" s="254"/>
      <c r="K33" s="254"/>
      <c r="L33" s="254"/>
      <c r="M33" s="254"/>
      <c r="N33" s="254"/>
      <c r="O33" s="254"/>
      <c r="P33" s="254"/>
      <c r="Q33" s="254"/>
      <c r="R33" s="254"/>
      <c r="S33" s="254"/>
      <c r="T33" s="254"/>
      <c r="U33" s="254"/>
      <c r="V33" s="255"/>
      <c r="W33" s="248" t="s">
        <v>213</v>
      </c>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50"/>
      <c r="BO33" s="241"/>
      <c r="BP33" s="235"/>
      <c r="BQ33" s="235"/>
      <c r="BR33" s="235"/>
      <c r="BS33" s="235"/>
      <c r="BT33" s="235"/>
      <c r="BU33" s="235"/>
      <c r="BV33" s="235"/>
      <c r="BW33" s="235"/>
      <c r="BX33" s="235"/>
      <c r="BY33" s="235"/>
      <c r="BZ33" s="235"/>
      <c r="CA33" s="235"/>
      <c r="CB33" s="235"/>
      <c r="CC33" s="235"/>
      <c r="CD33" s="235"/>
      <c r="CE33" s="235"/>
      <c r="CF33" s="235"/>
      <c r="CG33" s="235"/>
      <c r="CH33" s="235"/>
      <c r="CI33" s="235"/>
      <c r="CJ33" s="235"/>
      <c r="CK33" s="235"/>
      <c r="CL33" s="235"/>
      <c r="CM33" s="235"/>
      <c r="CN33" s="235"/>
      <c r="CO33" s="235"/>
      <c r="CP33" s="235"/>
      <c r="CQ33" s="235"/>
      <c r="CR33" s="235"/>
      <c r="CS33" s="235"/>
      <c r="CT33" s="235"/>
      <c r="CU33" s="235"/>
      <c r="CV33" s="235"/>
      <c r="CW33" s="235"/>
      <c r="CX33" s="235"/>
      <c r="CY33" s="235"/>
      <c r="CZ33" s="235"/>
      <c r="DA33" s="235"/>
      <c r="DB33" s="235"/>
      <c r="DC33" s="235"/>
      <c r="DD33" s="235"/>
      <c r="DE33" s="235"/>
      <c r="DF33" s="235"/>
      <c r="DG33" s="235"/>
      <c r="DH33" s="235"/>
      <c r="DI33" s="235"/>
      <c r="DJ33" s="235"/>
      <c r="DK33" s="235"/>
      <c r="DL33" s="235"/>
      <c r="DM33" s="235"/>
      <c r="DN33" s="235"/>
      <c r="DO33" s="235"/>
      <c r="DP33" s="235"/>
      <c r="DQ33" s="235"/>
      <c r="DR33" s="236"/>
      <c r="DS33" s="46"/>
      <c r="DT33" s="46"/>
    </row>
    <row r="34" spans="1:133" s="2" customFormat="1" ht="20.149999999999999" customHeight="1" x14ac:dyDescent="0.35">
      <c r="B34" s="56"/>
      <c r="C34" s="57"/>
      <c r="D34" s="57"/>
      <c r="E34" s="57"/>
      <c r="F34" s="253"/>
      <c r="G34" s="254"/>
      <c r="H34" s="254"/>
      <c r="I34" s="254"/>
      <c r="J34" s="254"/>
      <c r="K34" s="254"/>
      <c r="L34" s="254"/>
      <c r="M34" s="254"/>
      <c r="N34" s="254"/>
      <c r="O34" s="254"/>
      <c r="P34" s="254"/>
      <c r="Q34" s="254"/>
      <c r="R34" s="254"/>
      <c r="S34" s="254"/>
      <c r="T34" s="254"/>
      <c r="U34" s="254"/>
      <c r="V34" s="255"/>
      <c r="W34" s="209" t="s">
        <v>214</v>
      </c>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1"/>
      <c r="BO34" s="242"/>
      <c r="BP34" s="243"/>
      <c r="BQ34" s="243"/>
      <c r="BR34" s="243"/>
      <c r="BS34" s="243"/>
      <c r="BT34" s="243"/>
      <c r="BU34" s="243"/>
      <c r="BV34" s="243"/>
      <c r="BW34" s="243"/>
      <c r="BX34" s="243"/>
      <c r="BY34" s="243"/>
      <c r="BZ34" s="243"/>
      <c r="CA34" s="243"/>
      <c r="CB34" s="243"/>
      <c r="CC34" s="243"/>
      <c r="CD34" s="243"/>
      <c r="CE34" s="243"/>
      <c r="CF34" s="243"/>
      <c r="CG34" s="243"/>
      <c r="CH34" s="243"/>
      <c r="CI34" s="243"/>
      <c r="CJ34" s="243"/>
      <c r="CK34" s="243"/>
      <c r="CL34" s="243"/>
      <c r="CM34" s="243"/>
      <c r="CN34" s="243"/>
      <c r="CO34" s="243"/>
      <c r="CP34" s="243"/>
      <c r="CQ34" s="243"/>
      <c r="CR34" s="243"/>
      <c r="CS34" s="243"/>
      <c r="CT34" s="243"/>
      <c r="CU34" s="243"/>
      <c r="CV34" s="243"/>
      <c r="CW34" s="243"/>
      <c r="CX34" s="243"/>
      <c r="CY34" s="243"/>
      <c r="CZ34" s="243"/>
      <c r="DA34" s="243"/>
      <c r="DB34" s="243"/>
      <c r="DC34" s="243"/>
      <c r="DD34" s="243"/>
      <c r="DE34" s="243"/>
      <c r="DF34" s="243"/>
      <c r="DG34" s="243"/>
      <c r="DH34" s="243"/>
      <c r="DI34" s="243"/>
      <c r="DJ34" s="243"/>
      <c r="DK34" s="243"/>
      <c r="DL34" s="243"/>
      <c r="DM34" s="243"/>
      <c r="DN34" s="243"/>
      <c r="DO34" s="243"/>
      <c r="DP34" s="243"/>
      <c r="DQ34" s="243"/>
      <c r="DR34" s="244"/>
      <c r="DS34" s="46"/>
      <c r="DT34" s="46"/>
    </row>
    <row r="35" spans="1:133" s="2" customFormat="1" ht="20.149999999999999" customHeight="1" x14ac:dyDescent="0.35">
      <c r="B35" s="194" t="s">
        <v>191</v>
      </c>
      <c r="C35" s="194"/>
      <c r="D35" s="194"/>
      <c r="E35" s="194"/>
      <c r="F35" s="195"/>
      <c r="G35" s="196"/>
      <c r="H35" s="196"/>
      <c r="I35" s="196"/>
      <c r="J35" s="196"/>
      <c r="K35" s="196"/>
      <c r="L35" s="196"/>
      <c r="M35" s="196"/>
      <c r="N35" s="196"/>
      <c r="O35" s="196"/>
      <c r="P35" s="196"/>
      <c r="Q35" s="196"/>
      <c r="R35" s="196"/>
      <c r="S35" s="196"/>
      <c r="T35" s="196"/>
      <c r="U35" s="196"/>
      <c r="V35" s="197"/>
      <c r="W35" s="198" t="s">
        <v>198</v>
      </c>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c r="DP35" s="199"/>
      <c r="DQ35" s="199"/>
      <c r="DR35" s="199"/>
      <c r="DS35" s="46"/>
      <c r="DT35" s="46"/>
    </row>
    <row r="36" spans="1:133" s="2" customFormat="1" ht="20.149999999999999" customHeight="1" x14ac:dyDescent="0.35">
      <c r="B36" s="194" t="s">
        <v>192</v>
      </c>
      <c r="C36" s="194"/>
      <c r="D36" s="194"/>
      <c r="E36" s="194"/>
      <c r="F36" s="195"/>
      <c r="G36" s="196"/>
      <c r="H36" s="196"/>
      <c r="I36" s="196"/>
      <c r="J36" s="196"/>
      <c r="K36" s="196"/>
      <c r="L36" s="196"/>
      <c r="M36" s="196"/>
      <c r="N36" s="196"/>
      <c r="O36" s="196"/>
      <c r="P36" s="196"/>
      <c r="Q36" s="196"/>
      <c r="R36" s="196"/>
      <c r="S36" s="196"/>
      <c r="T36" s="196"/>
      <c r="U36" s="196"/>
      <c r="V36" s="197"/>
      <c r="W36" s="198" t="s">
        <v>199</v>
      </c>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46"/>
      <c r="DT36" s="46"/>
    </row>
    <row r="37" spans="1:133" s="2" customFormat="1" ht="37" customHeight="1" x14ac:dyDescent="0.35">
      <c r="B37" s="194" t="s">
        <v>193</v>
      </c>
      <c r="C37" s="194"/>
      <c r="D37" s="194"/>
      <c r="E37" s="194"/>
      <c r="F37" s="195"/>
      <c r="G37" s="196"/>
      <c r="H37" s="196"/>
      <c r="I37" s="196"/>
      <c r="J37" s="196"/>
      <c r="K37" s="196"/>
      <c r="L37" s="196"/>
      <c r="M37" s="196"/>
      <c r="N37" s="196"/>
      <c r="O37" s="196"/>
      <c r="P37" s="196"/>
      <c r="Q37" s="196"/>
      <c r="R37" s="196"/>
      <c r="S37" s="196"/>
      <c r="T37" s="196"/>
      <c r="U37" s="196"/>
      <c r="V37" s="197"/>
      <c r="W37" s="198" t="s">
        <v>201</v>
      </c>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c r="AZ37" s="198"/>
      <c r="BA37" s="198"/>
      <c r="BB37" s="198"/>
      <c r="BC37" s="198"/>
      <c r="BD37" s="198"/>
      <c r="BE37" s="198"/>
      <c r="BF37" s="198"/>
      <c r="BG37" s="198"/>
      <c r="BH37" s="198"/>
      <c r="BI37" s="198"/>
      <c r="BJ37" s="198"/>
      <c r="BK37" s="198"/>
      <c r="BL37" s="198"/>
      <c r="BM37" s="198"/>
      <c r="BN37" s="198"/>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46"/>
      <c r="DT37" s="46"/>
    </row>
    <row r="38" spans="1:133" s="2" customFormat="1" ht="28" customHeight="1" x14ac:dyDescent="0.35">
      <c r="B38" s="194" t="s">
        <v>194</v>
      </c>
      <c r="C38" s="194"/>
      <c r="D38" s="194"/>
      <c r="E38" s="194"/>
      <c r="F38" s="195"/>
      <c r="G38" s="196"/>
      <c r="H38" s="196"/>
      <c r="I38" s="196"/>
      <c r="J38" s="196"/>
      <c r="K38" s="196"/>
      <c r="L38" s="196"/>
      <c r="M38" s="196"/>
      <c r="N38" s="196"/>
      <c r="O38" s="196"/>
      <c r="P38" s="196"/>
      <c r="Q38" s="196"/>
      <c r="R38" s="196"/>
      <c r="S38" s="196"/>
      <c r="T38" s="196"/>
      <c r="U38" s="196"/>
      <c r="V38" s="197"/>
      <c r="W38" s="198" t="s">
        <v>202</v>
      </c>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98"/>
      <c r="BB38" s="198"/>
      <c r="BC38" s="198"/>
      <c r="BD38" s="198"/>
      <c r="BE38" s="198"/>
      <c r="BF38" s="198"/>
      <c r="BG38" s="198"/>
      <c r="BH38" s="198"/>
      <c r="BI38" s="198"/>
      <c r="BJ38" s="198"/>
      <c r="BK38" s="198"/>
      <c r="BL38" s="198"/>
      <c r="BM38" s="198"/>
      <c r="BN38" s="198"/>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c r="DP38" s="199"/>
      <c r="DQ38" s="199"/>
      <c r="DR38" s="199"/>
      <c r="DS38" s="46"/>
      <c r="DT38" s="46"/>
    </row>
    <row r="39" spans="1:133" s="2" customFormat="1" ht="20.149999999999999" customHeight="1" x14ac:dyDescent="0.35">
      <c r="B39" s="194" t="s">
        <v>195</v>
      </c>
      <c r="C39" s="194"/>
      <c r="D39" s="194"/>
      <c r="E39" s="194"/>
      <c r="F39" s="195"/>
      <c r="G39" s="196"/>
      <c r="H39" s="196"/>
      <c r="I39" s="196"/>
      <c r="J39" s="196"/>
      <c r="K39" s="196"/>
      <c r="L39" s="196"/>
      <c r="M39" s="196"/>
      <c r="N39" s="196"/>
      <c r="O39" s="196"/>
      <c r="P39" s="196"/>
      <c r="Q39" s="196"/>
      <c r="R39" s="196"/>
      <c r="S39" s="196"/>
      <c r="T39" s="196"/>
      <c r="U39" s="196"/>
      <c r="V39" s="197"/>
      <c r="W39" s="198" t="s">
        <v>203</v>
      </c>
      <c r="X39" s="198"/>
      <c r="Y39" s="198"/>
      <c r="Z39" s="198"/>
      <c r="AA39" s="198"/>
      <c r="AB39" s="198"/>
      <c r="AC39" s="198"/>
      <c r="AD39" s="198"/>
      <c r="AE39" s="198"/>
      <c r="AF39" s="198"/>
      <c r="AG39" s="198"/>
      <c r="AH39" s="198"/>
      <c r="AI39" s="198"/>
      <c r="AJ39" s="198"/>
      <c r="AK39" s="198"/>
      <c r="AL39" s="198"/>
      <c r="AM39" s="198"/>
      <c r="AN39" s="198"/>
      <c r="AO39" s="198"/>
      <c r="AP39" s="198"/>
      <c r="AQ39" s="198"/>
      <c r="AR39" s="198"/>
      <c r="AS39" s="198"/>
      <c r="AT39" s="198"/>
      <c r="AU39" s="198"/>
      <c r="AV39" s="198"/>
      <c r="AW39" s="198"/>
      <c r="AX39" s="198"/>
      <c r="AY39" s="198"/>
      <c r="AZ39" s="198"/>
      <c r="BA39" s="198"/>
      <c r="BB39" s="198"/>
      <c r="BC39" s="198"/>
      <c r="BD39" s="198"/>
      <c r="BE39" s="198"/>
      <c r="BF39" s="198"/>
      <c r="BG39" s="198"/>
      <c r="BH39" s="198"/>
      <c r="BI39" s="198"/>
      <c r="BJ39" s="198"/>
      <c r="BK39" s="198"/>
      <c r="BL39" s="198"/>
      <c r="BM39" s="198"/>
      <c r="BN39" s="198"/>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c r="DP39" s="199"/>
      <c r="DQ39" s="199"/>
      <c r="DR39" s="199"/>
      <c r="DS39" s="46"/>
      <c r="DT39" s="46"/>
    </row>
    <row r="40" spans="1:133" s="2" customFormat="1" ht="20.149999999999999" customHeight="1" x14ac:dyDescent="0.35">
      <c r="B40" s="194" t="s">
        <v>196</v>
      </c>
      <c r="C40" s="194"/>
      <c r="D40" s="194"/>
      <c r="E40" s="194"/>
      <c r="F40" s="195"/>
      <c r="G40" s="196"/>
      <c r="H40" s="196"/>
      <c r="I40" s="196"/>
      <c r="J40" s="196"/>
      <c r="K40" s="196"/>
      <c r="L40" s="196"/>
      <c r="M40" s="196"/>
      <c r="N40" s="196"/>
      <c r="O40" s="196"/>
      <c r="P40" s="196"/>
      <c r="Q40" s="196"/>
      <c r="R40" s="196"/>
      <c r="S40" s="196"/>
      <c r="T40" s="196"/>
      <c r="U40" s="196"/>
      <c r="V40" s="197"/>
      <c r="W40" s="198" t="s">
        <v>204</v>
      </c>
      <c r="X40" s="198"/>
      <c r="Y40" s="198"/>
      <c r="Z40" s="198"/>
      <c r="AA40" s="198"/>
      <c r="AB40" s="198"/>
      <c r="AC40" s="198"/>
      <c r="AD40" s="198"/>
      <c r="AE40" s="198"/>
      <c r="AF40" s="198"/>
      <c r="AG40" s="198"/>
      <c r="AH40" s="198"/>
      <c r="AI40" s="198"/>
      <c r="AJ40" s="198"/>
      <c r="AK40" s="198"/>
      <c r="AL40" s="198"/>
      <c r="AM40" s="198"/>
      <c r="AN40" s="198"/>
      <c r="AO40" s="198"/>
      <c r="AP40" s="198"/>
      <c r="AQ40" s="198"/>
      <c r="AR40" s="198"/>
      <c r="AS40" s="198"/>
      <c r="AT40" s="198"/>
      <c r="AU40" s="198"/>
      <c r="AV40" s="198"/>
      <c r="AW40" s="198"/>
      <c r="AX40" s="198"/>
      <c r="AY40" s="198"/>
      <c r="AZ40" s="198"/>
      <c r="BA40" s="198"/>
      <c r="BB40" s="198"/>
      <c r="BC40" s="198"/>
      <c r="BD40" s="198"/>
      <c r="BE40" s="198"/>
      <c r="BF40" s="198"/>
      <c r="BG40" s="198"/>
      <c r="BH40" s="198"/>
      <c r="BI40" s="198"/>
      <c r="BJ40" s="198"/>
      <c r="BK40" s="198"/>
      <c r="BL40" s="198"/>
      <c r="BM40" s="198"/>
      <c r="BN40" s="198"/>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46"/>
      <c r="DT40" s="46"/>
    </row>
    <row r="41" spans="1:133" s="2" customFormat="1" ht="38.15" customHeight="1" x14ac:dyDescent="0.35">
      <c r="B41" s="194" t="s">
        <v>197</v>
      </c>
      <c r="C41" s="194"/>
      <c r="D41" s="194"/>
      <c r="E41" s="194"/>
      <c r="F41" s="195"/>
      <c r="G41" s="196"/>
      <c r="H41" s="196"/>
      <c r="I41" s="196"/>
      <c r="J41" s="196"/>
      <c r="K41" s="196"/>
      <c r="L41" s="196"/>
      <c r="M41" s="196"/>
      <c r="N41" s="196"/>
      <c r="O41" s="196"/>
      <c r="P41" s="196"/>
      <c r="Q41" s="196"/>
      <c r="R41" s="196"/>
      <c r="S41" s="196"/>
      <c r="T41" s="196"/>
      <c r="U41" s="196"/>
      <c r="V41" s="197"/>
      <c r="W41" s="198" t="s">
        <v>200</v>
      </c>
      <c r="X41" s="198"/>
      <c r="Y41" s="198"/>
      <c r="Z41" s="198"/>
      <c r="AA41" s="198"/>
      <c r="AB41" s="198"/>
      <c r="AC41" s="198"/>
      <c r="AD41" s="198"/>
      <c r="AE41" s="198"/>
      <c r="AF41" s="198"/>
      <c r="AG41" s="198"/>
      <c r="AH41" s="198"/>
      <c r="AI41" s="198"/>
      <c r="AJ41" s="198"/>
      <c r="AK41" s="198"/>
      <c r="AL41" s="198"/>
      <c r="AM41" s="198"/>
      <c r="AN41" s="198"/>
      <c r="AO41" s="198"/>
      <c r="AP41" s="198"/>
      <c r="AQ41" s="198"/>
      <c r="AR41" s="198"/>
      <c r="AS41" s="198"/>
      <c r="AT41" s="198"/>
      <c r="AU41" s="198"/>
      <c r="AV41" s="198"/>
      <c r="AW41" s="198"/>
      <c r="AX41" s="198"/>
      <c r="AY41" s="198"/>
      <c r="AZ41" s="198"/>
      <c r="BA41" s="198"/>
      <c r="BB41" s="198"/>
      <c r="BC41" s="198"/>
      <c r="BD41" s="198"/>
      <c r="BE41" s="198"/>
      <c r="BF41" s="198"/>
      <c r="BG41" s="198"/>
      <c r="BH41" s="198"/>
      <c r="BI41" s="198"/>
      <c r="BJ41" s="198"/>
      <c r="BK41" s="198"/>
      <c r="BL41" s="198"/>
      <c r="BM41" s="198"/>
      <c r="BN41" s="198"/>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c r="DP41" s="199"/>
      <c r="DQ41" s="199"/>
      <c r="DR41" s="199"/>
      <c r="DS41" s="46"/>
      <c r="DT41" s="46"/>
    </row>
    <row r="42" spans="1:133" s="2" customFormat="1" ht="3" customHeight="1" x14ac:dyDescent="0.35">
      <c r="B42" s="206"/>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7"/>
      <c r="DL42" s="207"/>
      <c r="DM42" s="207"/>
      <c r="DN42" s="207"/>
      <c r="DO42" s="207"/>
      <c r="DP42" s="207"/>
      <c r="DQ42" s="207"/>
      <c r="DR42" s="208"/>
      <c r="DS42" s="46"/>
      <c r="DT42" s="46"/>
    </row>
    <row r="43" spans="1:133" s="2" customFormat="1" ht="18" customHeight="1" x14ac:dyDescent="0.35">
      <c r="B43" s="209" t="s">
        <v>205</v>
      </c>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1"/>
      <c r="DS43" s="46"/>
      <c r="DT43" s="46"/>
    </row>
    <row r="44" spans="1:133" ht="3" customHeight="1" x14ac:dyDescent="0.35">
      <c r="B44" s="225"/>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226"/>
      <c r="BF44" s="226"/>
      <c r="BG44" s="226"/>
      <c r="BH44" s="226"/>
      <c r="BI44" s="226"/>
      <c r="BJ44" s="226"/>
      <c r="BK44" s="226"/>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6"/>
      <c r="CH44" s="226"/>
      <c r="CI44" s="226"/>
      <c r="CJ44" s="226"/>
      <c r="CK44" s="226"/>
      <c r="CL44" s="226"/>
      <c r="CM44" s="226"/>
      <c r="CN44" s="226"/>
      <c r="CO44" s="226"/>
      <c r="CP44" s="226"/>
      <c r="CQ44" s="226"/>
      <c r="CR44" s="226"/>
      <c r="CS44" s="226"/>
      <c r="CT44" s="226"/>
      <c r="CU44" s="226"/>
      <c r="CV44" s="226"/>
      <c r="CW44" s="226"/>
      <c r="CX44" s="226"/>
      <c r="CY44" s="226"/>
      <c r="CZ44" s="226"/>
      <c r="DA44" s="226"/>
      <c r="DB44" s="226"/>
      <c r="DC44" s="226"/>
      <c r="DD44" s="226"/>
      <c r="DE44" s="226"/>
      <c r="DF44" s="226"/>
      <c r="DG44" s="226"/>
      <c r="DH44" s="226"/>
      <c r="DI44" s="226"/>
      <c r="DJ44" s="226"/>
      <c r="DK44" s="226"/>
      <c r="DL44" s="226"/>
      <c r="DM44" s="226"/>
      <c r="DN44" s="226"/>
      <c r="DO44" s="226"/>
      <c r="DP44" s="226"/>
      <c r="DQ44" s="226"/>
      <c r="DR44" s="227"/>
      <c r="DV44" s="37"/>
      <c r="EA44" s="48" t="s">
        <v>154</v>
      </c>
    </row>
    <row r="45" spans="1:133" s="51" customFormat="1" ht="11.15" customHeight="1" x14ac:dyDescent="0.35">
      <c r="B45" s="215" t="s">
        <v>206</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c r="BM45" s="216"/>
      <c r="BN45" s="216"/>
      <c r="BO45" s="216"/>
      <c r="BP45" s="216"/>
      <c r="BQ45" s="216"/>
      <c r="BR45" s="216"/>
      <c r="BS45" s="216"/>
      <c r="BT45" s="216"/>
      <c r="BU45" s="216"/>
      <c r="BV45" s="216"/>
      <c r="BW45" s="216"/>
      <c r="BX45" s="216"/>
      <c r="BY45" s="216"/>
      <c r="BZ45" s="216"/>
      <c r="CA45" s="216"/>
      <c r="CB45" s="216"/>
      <c r="CC45" s="216"/>
      <c r="CD45" s="216"/>
      <c r="CE45" s="216"/>
      <c r="CF45" s="216"/>
      <c r="CG45" s="216"/>
      <c r="CH45" s="216"/>
      <c r="CI45" s="216"/>
      <c r="CJ45" s="216"/>
      <c r="CK45" s="216"/>
      <c r="CL45" s="216"/>
      <c r="CM45" s="216"/>
      <c r="CN45" s="216"/>
      <c r="CO45" s="216"/>
      <c r="CP45" s="216"/>
      <c r="CQ45" s="216"/>
      <c r="CR45" s="216"/>
      <c r="CS45" s="216"/>
      <c r="CT45" s="216"/>
      <c r="CU45" s="216"/>
      <c r="CV45" s="216"/>
      <c r="CW45" s="216"/>
      <c r="CX45" s="216"/>
      <c r="CY45" s="216"/>
      <c r="CZ45" s="216"/>
      <c r="DA45" s="216"/>
      <c r="DB45" s="216"/>
      <c r="DC45" s="216"/>
      <c r="DD45" s="216"/>
      <c r="DE45" s="216"/>
      <c r="DF45" s="216"/>
      <c r="DG45" s="216"/>
      <c r="DH45" s="216"/>
      <c r="DI45" s="216"/>
      <c r="DJ45" s="216"/>
      <c r="DK45" s="216"/>
      <c r="DL45" s="216"/>
      <c r="DM45" s="216"/>
      <c r="DN45" s="216"/>
      <c r="DO45" s="216"/>
      <c r="DP45" s="216"/>
      <c r="DQ45" s="216"/>
      <c r="DR45" s="217"/>
      <c r="DS45" s="52"/>
      <c r="EA45" s="48" t="s">
        <v>154</v>
      </c>
    </row>
    <row r="46" spans="1:133" ht="3" customHeight="1" x14ac:dyDescent="0.35">
      <c r="B46" s="58"/>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50"/>
      <c r="DV46" s="37"/>
      <c r="EA46" s="48" t="s">
        <v>159</v>
      </c>
    </row>
    <row r="47" spans="1:133" s="41" customFormat="1" ht="45" customHeight="1" x14ac:dyDescent="0.35">
      <c r="A47" s="42"/>
      <c r="B47" s="42"/>
      <c r="C47" s="38"/>
      <c r="D47" s="38"/>
      <c r="E47" s="38"/>
      <c r="F47" s="38"/>
      <c r="G47" s="38"/>
      <c r="H47" s="38"/>
      <c r="I47" s="38"/>
      <c r="J47" s="38"/>
      <c r="K47" s="38"/>
      <c r="L47" s="39"/>
      <c r="M47" s="39"/>
      <c r="N47" s="39"/>
      <c r="O47" s="39"/>
      <c r="P47" s="39"/>
      <c r="Q47" s="39"/>
      <c r="R47" s="39"/>
      <c r="S47" s="39"/>
      <c r="T47" s="39"/>
      <c r="U47" s="39"/>
      <c r="V47" s="39"/>
      <c r="W47" s="39"/>
      <c r="X47" s="39"/>
      <c r="Y47" s="39"/>
      <c r="Z47" s="39"/>
      <c r="AA47" s="39"/>
      <c r="AB47" s="39"/>
      <c r="AC47" s="39"/>
      <c r="AD47" s="39"/>
      <c r="AE47" s="39"/>
      <c r="AF47" s="39"/>
      <c r="AG47" s="39"/>
      <c r="AH47" s="39"/>
      <c r="AI47" s="43"/>
      <c r="AJ47" s="218"/>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19"/>
      <c r="BR47" s="219"/>
      <c r="BS47" s="219"/>
      <c r="BT47" s="219"/>
      <c r="BU47" s="219"/>
      <c r="BV47" s="219"/>
      <c r="BW47" s="219"/>
      <c r="BX47" s="219"/>
      <c r="BY47" s="219"/>
      <c r="BZ47" s="219"/>
      <c r="CA47" s="219"/>
      <c r="CB47" s="219"/>
      <c r="CC47" s="219"/>
      <c r="CD47" s="219"/>
      <c r="CE47" s="219"/>
      <c r="CF47" s="219"/>
      <c r="CG47" s="219"/>
      <c r="CH47" s="219"/>
      <c r="CI47" s="220"/>
      <c r="CJ47" s="44"/>
      <c r="CK47" s="39"/>
      <c r="CL47" s="39"/>
      <c r="CM47" s="39"/>
      <c r="CN47" s="39"/>
      <c r="CO47" s="39"/>
      <c r="CP47" s="39"/>
      <c r="CQ47" s="39"/>
      <c r="CR47" s="39"/>
      <c r="CS47" s="39"/>
      <c r="CT47" s="39"/>
      <c r="CU47" s="39"/>
      <c r="CV47" s="39"/>
      <c r="CW47" s="39"/>
      <c r="CX47" s="39"/>
      <c r="CY47" s="39"/>
      <c r="CZ47" s="39"/>
      <c r="DA47" s="37"/>
      <c r="DB47" s="37"/>
      <c r="DC47"/>
      <c r="DD47" s="37"/>
      <c r="DE47" s="37"/>
      <c r="DF47" s="37"/>
      <c r="DG47" s="37"/>
      <c r="DH47" s="37"/>
      <c r="DI47" s="37"/>
      <c r="DJ47" s="37"/>
      <c r="DK47" s="37"/>
      <c r="DL47" s="37"/>
      <c r="DM47" s="37"/>
      <c r="DN47" s="37"/>
      <c r="DO47" s="37"/>
      <c r="DP47" s="37"/>
      <c r="DQ47" s="37"/>
      <c r="DR47" s="53"/>
      <c r="DS47" s="40"/>
      <c r="DW47" s="3"/>
      <c r="DX47" s="3"/>
      <c r="DY47" s="3"/>
      <c r="DZ47" s="3"/>
      <c r="EA47" s="48" t="s">
        <v>155</v>
      </c>
      <c r="EB47" s="3"/>
      <c r="EC47" s="3"/>
    </row>
    <row r="48" spans="1:133" s="41" customFormat="1" ht="11.15" customHeight="1" x14ac:dyDescent="0.35">
      <c r="A48" s="38"/>
      <c r="B48" s="54"/>
      <c r="C48" s="38"/>
      <c r="D48" s="38"/>
      <c r="E48" s="38"/>
      <c r="F48" s="38"/>
      <c r="G48" s="38"/>
      <c r="H48" s="38"/>
      <c r="I48" s="38"/>
      <c r="J48" s="38"/>
      <c r="K48" s="38"/>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212"/>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4"/>
      <c r="CJ48" s="39"/>
      <c r="CK48" s="39"/>
      <c r="CL48" s="39"/>
      <c r="CM48" s="39"/>
      <c r="CN48" s="39"/>
      <c r="CO48" s="39"/>
      <c r="CP48" s="39"/>
      <c r="CQ48" s="39"/>
      <c r="CR48" s="39"/>
      <c r="CS48" s="39"/>
      <c r="CT48" s="39"/>
      <c r="CU48" s="39"/>
      <c r="CV48" s="39"/>
      <c r="CW48" s="39"/>
      <c r="CX48" s="39"/>
      <c r="CY48" s="39"/>
      <c r="CZ48" s="39"/>
      <c r="DA48" s="37"/>
      <c r="DB48" s="37"/>
      <c r="DC48"/>
      <c r="DD48" s="37"/>
      <c r="DE48" s="37"/>
      <c r="DF48" s="37"/>
      <c r="DG48" s="37"/>
      <c r="DH48" s="37"/>
      <c r="DI48" s="37"/>
      <c r="DJ48" s="37"/>
      <c r="DK48" s="37"/>
      <c r="DL48" s="37"/>
      <c r="DM48" s="37"/>
      <c r="DN48" s="37"/>
      <c r="DO48" s="37"/>
      <c r="DP48" s="37"/>
      <c r="DQ48" s="37"/>
      <c r="DR48" s="53"/>
      <c r="DS48" s="40"/>
      <c r="DW48" s="3"/>
      <c r="DX48" s="3"/>
      <c r="DY48" s="3"/>
      <c r="DZ48" s="3"/>
      <c r="EA48" s="48"/>
      <c r="EB48" s="3"/>
      <c r="EC48" s="3"/>
    </row>
    <row r="49" spans="1:133" s="41" customFormat="1" ht="11.15" customHeight="1" x14ac:dyDescent="0.35">
      <c r="A49" s="38"/>
      <c r="B49" s="54"/>
      <c r="C49" s="38"/>
      <c r="D49" s="38"/>
      <c r="E49" s="38"/>
      <c r="F49" s="38"/>
      <c r="G49" s="38"/>
      <c r="H49" s="38"/>
      <c r="I49" s="38"/>
      <c r="J49" s="38"/>
      <c r="K49" s="38"/>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212"/>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4"/>
      <c r="CJ49" s="39"/>
      <c r="CK49" s="39"/>
      <c r="CL49" s="39"/>
      <c r="CM49" s="39"/>
      <c r="CN49" s="39"/>
      <c r="CO49" s="39"/>
      <c r="CP49" s="39"/>
      <c r="CQ49" s="39"/>
      <c r="CR49" s="39"/>
      <c r="CS49" s="39"/>
      <c r="CT49" s="39"/>
      <c r="CU49" s="39"/>
      <c r="CV49" s="39"/>
      <c r="CW49" s="39"/>
      <c r="CX49" s="39"/>
      <c r="CY49" s="39"/>
      <c r="CZ49" s="39"/>
      <c r="DA49" s="37"/>
      <c r="DB49" s="37"/>
      <c r="DC49"/>
      <c r="DD49" s="37"/>
      <c r="DE49" s="37"/>
      <c r="DF49" s="37"/>
      <c r="DG49" s="37"/>
      <c r="DH49" s="37"/>
      <c r="DI49" s="37"/>
      <c r="DJ49" s="37"/>
      <c r="DK49" s="37"/>
      <c r="DL49" s="37"/>
      <c r="DM49" s="37"/>
      <c r="DN49" s="37"/>
      <c r="DO49" s="37"/>
      <c r="DP49" s="37"/>
      <c r="DQ49" s="37"/>
      <c r="DR49" s="53"/>
      <c r="DS49" s="40"/>
      <c r="DW49" s="3"/>
      <c r="DX49" s="3"/>
      <c r="DY49" s="3"/>
      <c r="DZ49" s="3"/>
      <c r="EA49" s="48"/>
      <c r="EB49" s="3"/>
      <c r="EC49" s="3"/>
    </row>
    <row r="50" spans="1:133" ht="3" customHeight="1" x14ac:dyDescent="0.35">
      <c r="B50" s="55"/>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50"/>
      <c r="DV50" s="37"/>
      <c r="EA50" s="48" t="s">
        <v>156</v>
      </c>
    </row>
    <row r="51" spans="1:133" s="2" customFormat="1" ht="15" customHeight="1" x14ac:dyDescent="0.35">
      <c r="B51" s="285" t="s">
        <v>207</v>
      </c>
      <c r="C51" s="286"/>
      <c r="D51" s="286"/>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7"/>
      <c r="DS51" s="46"/>
      <c r="DT51" s="46"/>
    </row>
    <row r="52" spans="1:133" ht="3" customHeight="1" x14ac:dyDescent="0.35">
      <c r="B52" s="225"/>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6"/>
      <c r="BJ52" s="226"/>
      <c r="BK52" s="226"/>
      <c r="BL52" s="226"/>
      <c r="BM52" s="226"/>
      <c r="BN52" s="226"/>
      <c r="BO52" s="226"/>
      <c r="BP52" s="226"/>
      <c r="BQ52" s="226"/>
      <c r="BR52" s="226"/>
      <c r="BS52" s="226"/>
      <c r="BT52" s="226"/>
      <c r="BU52" s="226"/>
      <c r="BV52" s="226"/>
      <c r="BW52" s="226"/>
      <c r="BX52" s="226"/>
      <c r="BY52" s="226"/>
      <c r="BZ52" s="226"/>
      <c r="CA52" s="226"/>
      <c r="CB52" s="226"/>
      <c r="CC52" s="226"/>
      <c r="CD52" s="226"/>
      <c r="CE52" s="226"/>
      <c r="CF52" s="226"/>
      <c r="CG52" s="226"/>
      <c r="CH52" s="226"/>
      <c r="CI52" s="226"/>
      <c r="CJ52" s="226"/>
      <c r="CK52" s="226"/>
      <c r="CL52" s="226"/>
      <c r="CM52" s="226"/>
      <c r="CN52" s="226"/>
      <c r="CO52" s="226"/>
      <c r="CP52" s="226"/>
      <c r="CQ52" s="226"/>
      <c r="CR52" s="226"/>
      <c r="CS52" s="226"/>
      <c r="CT52" s="226"/>
      <c r="CU52" s="226"/>
      <c r="CV52" s="226"/>
      <c r="CW52" s="226"/>
      <c r="CX52" s="226"/>
      <c r="CY52" s="226"/>
      <c r="CZ52" s="226"/>
      <c r="DA52" s="226"/>
      <c r="DB52" s="226"/>
      <c r="DC52" s="226"/>
      <c r="DD52" s="226"/>
      <c r="DE52" s="226"/>
      <c r="DF52" s="226"/>
      <c r="DG52" s="226"/>
      <c r="DH52" s="226"/>
      <c r="DI52" s="226"/>
      <c r="DJ52" s="226"/>
      <c r="DK52" s="226"/>
      <c r="DL52" s="226"/>
      <c r="DM52" s="226"/>
      <c r="DN52" s="226"/>
      <c r="DO52" s="226"/>
      <c r="DP52" s="226"/>
      <c r="DQ52" s="226"/>
      <c r="DR52" s="227"/>
      <c r="DV52" s="37"/>
      <c r="EA52" s="48" t="s">
        <v>154</v>
      </c>
    </row>
    <row r="53" spans="1:133" s="51" customFormat="1" ht="11.15" customHeight="1" x14ac:dyDescent="0.35">
      <c r="B53" s="215" t="s">
        <v>208</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6"/>
      <c r="BO53" s="216"/>
      <c r="BP53" s="216"/>
      <c r="BQ53" s="216"/>
      <c r="BR53" s="216"/>
      <c r="BS53" s="216"/>
      <c r="BT53" s="216"/>
      <c r="BU53" s="216"/>
      <c r="BV53" s="216"/>
      <c r="BW53" s="216"/>
      <c r="BX53" s="216"/>
      <c r="BY53" s="216"/>
      <c r="BZ53" s="216"/>
      <c r="CA53" s="216"/>
      <c r="CB53" s="216"/>
      <c r="CC53" s="216"/>
      <c r="CD53" s="216"/>
      <c r="CE53" s="216"/>
      <c r="CF53" s="216"/>
      <c r="CG53" s="216"/>
      <c r="CH53" s="216"/>
      <c r="CI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7"/>
      <c r="DS53" s="52"/>
      <c r="EA53" s="48" t="s">
        <v>154</v>
      </c>
    </row>
    <row r="54" spans="1:133" ht="3" customHeight="1" x14ac:dyDescent="0.35">
      <c r="B54" s="58"/>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50"/>
      <c r="DV54" s="37"/>
      <c r="EA54" s="48" t="s">
        <v>159</v>
      </c>
    </row>
    <row r="55" spans="1:133" s="41" customFormat="1" ht="45" customHeight="1" x14ac:dyDescent="0.35">
      <c r="A55" s="42"/>
      <c r="B55" s="42"/>
      <c r="C55" s="38"/>
      <c r="D55" s="38"/>
      <c r="E55" s="38"/>
      <c r="F55" s="38"/>
      <c r="G55" s="38"/>
      <c r="H55" s="38"/>
      <c r="I55" s="38"/>
      <c r="J55" s="38"/>
      <c r="K55" s="38"/>
      <c r="L55" s="39"/>
      <c r="M55" s="39"/>
      <c r="N55" s="39"/>
      <c r="O55" s="39"/>
      <c r="P55" s="39"/>
      <c r="Q55" s="39"/>
      <c r="R55" s="39"/>
      <c r="S55" s="39"/>
      <c r="T55" s="39"/>
      <c r="U55" s="39"/>
      <c r="V55" s="39"/>
      <c r="W55" s="39"/>
      <c r="X55" s="39"/>
      <c r="Y55" s="39"/>
      <c r="Z55" s="39"/>
      <c r="AA55" s="39"/>
      <c r="AB55" s="39"/>
      <c r="AC55" s="39"/>
      <c r="AD55" s="39"/>
      <c r="AE55" s="39"/>
      <c r="AF55" s="39"/>
      <c r="AG55" s="39"/>
      <c r="AH55" s="39"/>
      <c r="AI55" s="43"/>
      <c r="AJ55" s="218"/>
      <c r="AK55" s="219"/>
      <c r="AL55" s="219"/>
      <c r="AM55" s="219"/>
      <c r="AN55" s="219"/>
      <c r="AO55" s="219"/>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20"/>
      <c r="CJ55" s="44"/>
      <c r="CK55" s="39"/>
      <c r="CL55" s="39"/>
      <c r="CM55" s="39"/>
      <c r="CN55" s="39"/>
      <c r="CO55" s="39"/>
      <c r="CP55" s="39"/>
      <c r="CQ55" s="39"/>
      <c r="CR55" s="39"/>
      <c r="CS55" s="39"/>
      <c r="CT55" s="39"/>
      <c r="CU55" s="39"/>
      <c r="CV55" s="39"/>
      <c r="CW55" s="39"/>
      <c r="CX55" s="39"/>
      <c r="CY55" s="39"/>
      <c r="CZ55" s="39"/>
      <c r="DA55" s="37"/>
      <c r="DB55" s="37"/>
      <c r="DC55"/>
      <c r="DD55" s="37"/>
      <c r="DE55" s="37"/>
      <c r="DF55" s="37"/>
      <c r="DG55" s="37"/>
      <c r="DH55" s="37"/>
      <c r="DI55" s="37"/>
      <c r="DJ55" s="37"/>
      <c r="DK55" s="37"/>
      <c r="DL55" s="37"/>
      <c r="DM55" s="37"/>
      <c r="DN55" s="37"/>
      <c r="DO55" s="37"/>
      <c r="DP55" s="37"/>
      <c r="DQ55" s="37"/>
      <c r="DR55" s="53"/>
      <c r="DS55" s="40"/>
      <c r="DW55" s="3"/>
      <c r="DX55" s="3"/>
      <c r="DY55" s="3"/>
      <c r="DZ55" s="3"/>
      <c r="EA55" s="48" t="s">
        <v>155</v>
      </c>
      <c r="EB55" s="3"/>
      <c r="EC55" s="3"/>
    </row>
    <row r="56" spans="1:133" s="41" customFormat="1" ht="11.15" customHeight="1" x14ac:dyDescent="0.35">
      <c r="A56" s="38"/>
      <c r="B56" s="54"/>
      <c r="C56" s="38"/>
      <c r="D56" s="38"/>
      <c r="E56" s="38"/>
      <c r="F56" s="38"/>
      <c r="G56" s="38"/>
      <c r="H56" s="38"/>
      <c r="I56" s="38"/>
      <c r="J56" s="38"/>
      <c r="K56" s="38"/>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212"/>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4"/>
      <c r="CJ56" s="39"/>
      <c r="CK56" s="39"/>
      <c r="CL56" s="39"/>
      <c r="CM56" s="39"/>
      <c r="CN56" s="39"/>
      <c r="CO56" s="39"/>
      <c r="CP56" s="39"/>
      <c r="CQ56" s="39"/>
      <c r="CR56" s="39"/>
      <c r="CS56" s="39"/>
      <c r="CT56" s="39"/>
      <c r="CU56" s="39"/>
      <c r="CV56" s="39"/>
      <c r="CW56" s="39"/>
      <c r="CX56" s="39"/>
      <c r="CY56" s="39"/>
      <c r="CZ56" s="39"/>
      <c r="DA56" s="37"/>
      <c r="DB56" s="37"/>
      <c r="DC56"/>
      <c r="DD56" s="37"/>
      <c r="DE56" s="37"/>
      <c r="DF56" s="37"/>
      <c r="DG56" s="37"/>
      <c r="DH56" s="37"/>
      <c r="DI56" s="37"/>
      <c r="DJ56" s="37"/>
      <c r="DK56" s="37"/>
      <c r="DL56" s="37"/>
      <c r="DM56" s="37"/>
      <c r="DN56" s="37"/>
      <c r="DO56" s="37"/>
      <c r="DP56" s="37"/>
      <c r="DQ56" s="37"/>
      <c r="DR56" s="53"/>
      <c r="DS56" s="40"/>
      <c r="DW56" s="3"/>
      <c r="DX56" s="3"/>
      <c r="DY56" s="3"/>
      <c r="DZ56" s="3"/>
      <c r="EA56" s="48"/>
      <c r="EB56" s="3"/>
      <c r="EC56" s="3"/>
    </row>
    <row r="57" spans="1:133" s="41" customFormat="1" ht="11.15" customHeight="1" x14ac:dyDescent="0.35">
      <c r="A57" s="38"/>
      <c r="B57" s="54"/>
      <c r="C57" s="38"/>
      <c r="D57" s="38"/>
      <c r="E57" s="38"/>
      <c r="F57" s="38"/>
      <c r="G57" s="38"/>
      <c r="H57" s="38"/>
      <c r="I57" s="38"/>
      <c r="J57" s="38"/>
      <c r="K57" s="38"/>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221"/>
      <c r="AK57" s="222"/>
      <c r="AL57" s="222"/>
      <c r="AM57" s="222"/>
      <c r="AN57" s="222"/>
      <c r="AO57" s="222"/>
      <c r="AP57" s="222"/>
      <c r="AQ57" s="222"/>
      <c r="AR57" s="222"/>
      <c r="AS57" s="222"/>
      <c r="AT57" s="222"/>
      <c r="AU57" s="222"/>
      <c r="AV57" s="222"/>
      <c r="AW57" s="222"/>
      <c r="AX57" s="222"/>
      <c r="AY57" s="222"/>
      <c r="AZ57" s="222"/>
      <c r="BA57" s="222"/>
      <c r="BB57" s="222"/>
      <c r="BC57" s="222"/>
      <c r="BD57" s="222"/>
      <c r="BE57" s="222"/>
      <c r="BF57" s="222"/>
      <c r="BG57" s="222"/>
      <c r="BH57" s="222"/>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3"/>
      <c r="CJ57" s="39"/>
      <c r="CK57" s="39"/>
      <c r="CL57" s="39"/>
      <c r="CM57" s="39"/>
      <c r="CN57" s="39"/>
      <c r="CO57" s="39"/>
      <c r="CP57" s="39"/>
      <c r="CQ57" s="39"/>
      <c r="CR57" s="39"/>
      <c r="CS57" s="39"/>
      <c r="CT57" s="39"/>
      <c r="CU57" s="39"/>
      <c r="CV57" s="39"/>
      <c r="CW57" s="39"/>
      <c r="CX57" s="39"/>
      <c r="CY57" s="39"/>
      <c r="CZ57" s="39"/>
      <c r="DA57" s="37"/>
      <c r="DB57" s="37"/>
      <c r="DC57"/>
      <c r="DD57" s="37"/>
      <c r="DE57" s="37"/>
      <c r="DF57" s="37"/>
      <c r="DG57" s="37"/>
      <c r="DH57" s="37"/>
      <c r="DI57" s="37"/>
      <c r="DJ57" s="37"/>
      <c r="DK57" s="37"/>
      <c r="DL57" s="37"/>
      <c r="DM57" s="37"/>
      <c r="DN57" s="37"/>
      <c r="DO57" s="37"/>
      <c r="DP57" s="37"/>
      <c r="DQ57" s="37"/>
      <c r="DR57" s="53"/>
      <c r="DS57" s="40"/>
      <c r="DW57" s="3"/>
      <c r="DX57" s="3"/>
      <c r="DY57" s="3"/>
      <c r="DZ57" s="3"/>
      <c r="EA57" s="48"/>
      <c r="EB57" s="3"/>
      <c r="EC57" s="3"/>
    </row>
    <row r="58" spans="1:133" ht="11.15" customHeight="1" x14ac:dyDescent="0.35">
      <c r="B58" s="228" t="s">
        <v>152</v>
      </c>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c r="BU58" s="229"/>
      <c r="BV58" s="229"/>
      <c r="BW58" s="229"/>
      <c r="BX58" s="229"/>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c r="DA58" s="229"/>
      <c r="DB58" s="229"/>
      <c r="DC58" s="229"/>
      <c r="DD58" s="229"/>
      <c r="DE58" s="229"/>
      <c r="DF58" s="229"/>
      <c r="DG58" s="229"/>
      <c r="DH58" s="229"/>
      <c r="DI58" s="229"/>
      <c r="DJ58" s="229"/>
      <c r="DK58" s="229"/>
      <c r="DL58" s="229"/>
      <c r="DM58" s="229"/>
      <c r="DN58" s="229"/>
      <c r="DO58" s="229"/>
      <c r="DP58" s="229"/>
      <c r="DQ58" s="229"/>
      <c r="DR58" s="230"/>
    </row>
    <row r="59" spans="1:133" ht="3" customHeight="1" x14ac:dyDescent="0.35">
      <c r="B59" s="224"/>
      <c r="C59" s="224"/>
      <c r="D59" s="224"/>
      <c r="E59" s="224"/>
      <c r="F59" s="224"/>
      <c r="G59" s="224"/>
      <c r="H59" s="224"/>
      <c r="I59" s="224"/>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row>
    <row r="60" spans="1:133" ht="20.149999999999999" customHeight="1" x14ac:dyDescent="0.35">
      <c r="B60" s="200"/>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2"/>
    </row>
    <row r="61" spans="1:133" ht="20.149999999999999" customHeight="1" x14ac:dyDescent="0.35">
      <c r="B61" s="203"/>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5"/>
    </row>
  </sheetData>
  <sheetProtection password="8153" sheet="1" objects="1" scenarios="1" selectLockedCells="1"/>
  <sortState xmlns:xlrd2="http://schemas.microsoft.com/office/spreadsheetml/2017/richdata2" ref="EA20:EA53">
    <sortCondition ref="EA20:EA53"/>
  </sortState>
  <dataConsolidate/>
  <mergeCells count="134">
    <mergeCell ref="B10:DR10"/>
    <mergeCell ref="B7:DR7"/>
    <mergeCell ref="DS14:DT14"/>
    <mergeCell ref="BO14:DR14"/>
    <mergeCell ref="BO15:DR15"/>
    <mergeCell ref="B51:DR51"/>
    <mergeCell ref="B11:DR11"/>
    <mergeCell ref="B13:DR13"/>
    <mergeCell ref="B26:DR26"/>
    <mergeCell ref="B28:DR28"/>
    <mergeCell ref="B44:DR44"/>
    <mergeCell ref="F15:M15"/>
    <mergeCell ref="N14:V14"/>
    <mergeCell ref="W14:BN14"/>
    <mergeCell ref="N15:V15"/>
    <mergeCell ref="W15:BN15"/>
    <mergeCell ref="B15:E15"/>
    <mergeCell ref="B14:E14"/>
    <mergeCell ref="F14:M14"/>
    <mergeCell ref="B12:DR12"/>
    <mergeCell ref="B18:E18"/>
    <mergeCell ref="F18:M18"/>
    <mergeCell ref="BO18:DR18"/>
    <mergeCell ref="W18:BN18"/>
    <mergeCell ref="CT2:DA2"/>
    <mergeCell ref="DB2:DI2"/>
    <mergeCell ref="DJ2:DQ2"/>
    <mergeCell ref="CT3:DA3"/>
    <mergeCell ref="DB3:DI3"/>
    <mergeCell ref="DJ3:DQ3"/>
    <mergeCell ref="B5:DR5"/>
    <mergeCell ref="CJ3:CS3"/>
    <mergeCell ref="B9:DR9"/>
    <mergeCell ref="B17:E17"/>
    <mergeCell ref="F17:M17"/>
    <mergeCell ref="BO17:DR17"/>
    <mergeCell ref="W17:BN17"/>
    <mergeCell ref="B16:E16"/>
    <mergeCell ref="F16:M16"/>
    <mergeCell ref="BO16:DR16"/>
    <mergeCell ref="W16:BN16"/>
    <mergeCell ref="B21:E21"/>
    <mergeCell ref="F21:M21"/>
    <mergeCell ref="BO21:DR21"/>
    <mergeCell ref="W21:BN21"/>
    <mergeCell ref="B20:E20"/>
    <mergeCell ref="F20:M20"/>
    <mergeCell ref="BO20:DR20"/>
    <mergeCell ref="W20:BN20"/>
    <mergeCell ref="B19:E19"/>
    <mergeCell ref="F19:M19"/>
    <mergeCell ref="BO19:DR19"/>
    <mergeCell ref="W19:BN19"/>
    <mergeCell ref="N16:V16"/>
    <mergeCell ref="N17:V17"/>
    <mergeCell ref="N18:V18"/>
    <mergeCell ref="N19:V19"/>
    <mergeCell ref="N20:V20"/>
    <mergeCell ref="N21:V21"/>
    <mergeCell ref="N22:V22"/>
    <mergeCell ref="N23:V23"/>
    <mergeCell ref="N24:V24"/>
    <mergeCell ref="B35:E35"/>
    <mergeCell ref="F35:V35"/>
    <mergeCell ref="W35:BN35"/>
    <mergeCell ref="BO35:DR35"/>
    <mergeCell ref="B24:E24"/>
    <mergeCell ref="F24:M24"/>
    <mergeCell ref="BO24:DR24"/>
    <mergeCell ref="W24:BN24"/>
    <mergeCell ref="B23:E23"/>
    <mergeCell ref="F23:M23"/>
    <mergeCell ref="BO23:DR23"/>
    <mergeCell ref="W23:BN23"/>
    <mergeCell ref="B22:E22"/>
    <mergeCell ref="F22:M22"/>
    <mergeCell ref="BO22:DR22"/>
    <mergeCell ref="W22:BN22"/>
    <mergeCell ref="B36:E36"/>
    <mergeCell ref="F36:V36"/>
    <mergeCell ref="W36:BN36"/>
    <mergeCell ref="BO36:DR36"/>
    <mergeCell ref="W25:BN25"/>
    <mergeCell ref="B27:DR27"/>
    <mergeCell ref="B25:E25"/>
    <mergeCell ref="F25:M25"/>
    <mergeCell ref="BO25:DR25"/>
    <mergeCell ref="N25:V25"/>
    <mergeCell ref="B29:E29"/>
    <mergeCell ref="B30:E30"/>
    <mergeCell ref="B31:E31"/>
    <mergeCell ref="B32:E32"/>
    <mergeCell ref="BO29:DR34"/>
    <mergeCell ref="W29:BN29"/>
    <mergeCell ref="W30:BN30"/>
    <mergeCell ref="W31:BN31"/>
    <mergeCell ref="F29:V34"/>
    <mergeCell ref="W32:BN32"/>
    <mergeCell ref="W33:BN33"/>
    <mergeCell ref="W34:BN34"/>
    <mergeCell ref="B60:DR61"/>
    <mergeCell ref="B42:DR42"/>
    <mergeCell ref="B43:DR43"/>
    <mergeCell ref="AJ48:CI48"/>
    <mergeCell ref="AJ49:CI49"/>
    <mergeCell ref="B53:DR53"/>
    <mergeCell ref="AJ55:CI55"/>
    <mergeCell ref="B41:E41"/>
    <mergeCell ref="F41:V41"/>
    <mergeCell ref="W41:BN41"/>
    <mergeCell ref="BO41:DR41"/>
    <mergeCell ref="AJ56:CI56"/>
    <mergeCell ref="AJ57:CI57"/>
    <mergeCell ref="B59:DQ59"/>
    <mergeCell ref="AJ47:CI47"/>
    <mergeCell ref="B45:DR45"/>
    <mergeCell ref="B52:DR52"/>
    <mergeCell ref="B58:DR58"/>
    <mergeCell ref="B39:E39"/>
    <mergeCell ref="F39:V39"/>
    <mergeCell ref="W39:BN39"/>
    <mergeCell ref="BO39:DR39"/>
    <mergeCell ref="B40:E40"/>
    <mergeCell ref="F40:V40"/>
    <mergeCell ref="W40:BN40"/>
    <mergeCell ref="BO40:DR40"/>
    <mergeCell ref="B37:E37"/>
    <mergeCell ref="F37:V37"/>
    <mergeCell ref="W37:BN37"/>
    <mergeCell ref="BO37:DR37"/>
    <mergeCell ref="B38:E38"/>
    <mergeCell ref="F38:V38"/>
    <mergeCell ref="W38:BN38"/>
    <mergeCell ref="BO38:DR38"/>
  </mergeCells>
  <conditionalFormatting sqref="B10:B11 B13">
    <cfRule type="expression" dxfId="377" priority="501" stopIfTrue="1">
      <formula>LEN(B10)=0</formula>
    </cfRule>
  </conditionalFormatting>
  <conditionalFormatting sqref="CT3">
    <cfRule type="expression" dxfId="376" priority="52" stopIfTrue="1">
      <formula>LEN(CT3)=0</formula>
    </cfRule>
  </conditionalFormatting>
  <conditionalFormatting sqref="DB3">
    <cfRule type="expression" dxfId="375" priority="51" stopIfTrue="1">
      <formula>LEN(DB3)=0</formula>
    </cfRule>
  </conditionalFormatting>
  <conditionalFormatting sqref="DJ3">
    <cfRule type="expression" dxfId="374" priority="50" stopIfTrue="1">
      <formula>LEN(DJ3)=0</formula>
    </cfRule>
  </conditionalFormatting>
  <conditionalFormatting sqref="CT3:DA3">
    <cfRule type="expression" dxfId="373" priority="4" stopIfTrue="1">
      <formula>LEN(INDIRECT(ADDRESS(ROW(),COLUMN())))=0</formula>
    </cfRule>
  </conditionalFormatting>
  <conditionalFormatting sqref="DB3:DI3">
    <cfRule type="expression" dxfId="372" priority="3" stopIfTrue="1">
      <formula>LEN(INDIRECT(ADDRESS(ROW(),COLUMN())))=0</formula>
    </cfRule>
  </conditionalFormatting>
  <conditionalFormatting sqref="DJ3:DQ3">
    <cfRule type="expression" dxfId="371" priority="2" stopIfTrue="1">
      <formula>LEN(INDIRECT(ADDRESS(ROW(),COLUMN())))=0</formula>
    </cfRule>
  </conditionalFormatting>
  <conditionalFormatting sqref="B10:DR10">
    <cfRule type="expression" dxfId="370" priority="1" stopIfTrue="1">
      <formula>LEN(INDIRECT(ADDRESS(ROW(),COLUMN())))=0</formula>
    </cfRule>
  </conditionalFormatting>
  <dataValidations disablePrompts="1" count="5">
    <dataValidation type="whole" allowBlank="1" showInputMessage="1" showErrorMessage="1" errorTitle="Aviso!" error="Debe ingresar los dígitos del día en que se realiza la solicitud." sqref="AM4 CT3" xr:uid="{00000000-0002-0000-0000-000000000000}">
      <formula1>1</formula1>
      <formula2>31</formula2>
    </dataValidation>
    <dataValidation allowBlank="1" showInputMessage="1" showErrorMessage="1" errorTitle="Aviso!" error="Debe ingresar los dígitos del mes en curso." sqref="AQ4" xr:uid="{00000000-0002-0000-0000-000001000000}"/>
    <dataValidation type="whole" allowBlank="1" showInputMessage="1" showErrorMessage="1" errorTitle="Aviso!" error="Debe ingresar los cuatro dígitos del año en curso." sqref="AU4" xr:uid="{00000000-0002-0000-0000-000002000000}">
      <formula1>2013</formula1>
      <formula2>2014</formula2>
    </dataValidation>
    <dataValidation type="whole" allowBlank="1" showInputMessage="1" showErrorMessage="1" errorTitle="Aviso!" error="Debe ingresar los cuatro dígitos del año en curso." sqref="DJ3:DQ3" xr:uid="{00000000-0002-0000-0000-000003000000}">
      <formula1>2017</formula1>
      <formula2>2050</formula2>
    </dataValidation>
    <dataValidation type="whole" allowBlank="1" showInputMessage="1" showErrorMessage="1" errorTitle="Aviso!" error="Debe ingresar los dígitos del mes en curso." sqref="DB3:DI3" xr:uid="{00000000-0002-0000-0000-000004000000}">
      <formula1>0</formula1>
      <formula2>12</formula2>
    </dataValidation>
  </dataValidations>
  <pageMargins left="0.19685039370078741" right="0.19685039370078741" top="0.19685039370078741" bottom="0.31496062992125984" header="0" footer="0.11811023622047245"/>
  <pageSetup scale="99" fitToWidth="0" fitToHeight="0" orientation="portrait" r:id="rId1"/>
  <headerFooter>
    <oddFooter>&amp;R&amp;"Verdana,Normal"&amp;7&amp;K01+037GCP-FO-0230    V. 03
Página &amp;P de &amp;N</oddFooter>
  </headerFooter>
  <ignoredErrors>
    <ignoredError sqref="B15:E25 B35:E41 B3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6709" r:id="rId4" name="Group Box 565">
              <controlPr defaultSize="0" autoFill="0" autoPict="0">
                <anchor moveWithCells="1">
                  <from>
                    <xdr:col>105</xdr:col>
                    <xdr:colOff>50800</xdr:colOff>
                    <xdr:row>9</xdr:row>
                    <xdr:rowOff>133350</xdr:rowOff>
                  </from>
                  <to>
                    <xdr:col>122</xdr:col>
                    <xdr:colOff>0</xdr:colOff>
                    <xdr:row>13</xdr:row>
                    <xdr:rowOff>19050</xdr:rowOff>
                  </to>
                </anchor>
              </controlPr>
            </control>
          </mc:Choice>
        </mc:AlternateContent>
        <mc:AlternateContent xmlns:mc="http://schemas.openxmlformats.org/markup-compatibility/2006">
          <mc:Choice Requires="x14">
            <control shapeId="6710" r:id="rId5" name="Group Box 566">
              <controlPr defaultSize="0" autoFill="0" autoPict="0">
                <anchor moveWithCells="1">
                  <from>
                    <xdr:col>97</xdr:col>
                    <xdr:colOff>19050</xdr:colOff>
                    <xdr:row>43</xdr:row>
                    <xdr:rowOff>0</xdr:rowOff>
                  </from>
                  <to>
                    <xdr:col>123</xdr:col>
                    <xdr:colOff>50800</xdr:colOff>
                    <xdr:row>46</xdr:row>
                    <xdr:rowOff>222250</xdr:rowOff>
                  </to>
                </anchor>
              </controlPr>
            </control>
          </mc:Choice>
        </mc:AlternateContent>
        <mc:AlternateContent xmlns:mc="http://schemas.openxmlformats.org/markup-compatibility/2006">
          <mc:Choice Requires="x14">
            <control shapeId="6711" r:id="rId6" name="Group Box 567">
              <controlPr defaultSize="0" autoFill="0" autoPict="0">
                <anchor moveWithCells="1">
                  <from>
                    <xdr:col>0</xdr:col>
                    <xdr:colOff>38100</xdr:colOff>
                    <xdr:row>43</xdr:row>
                    <xdr:rowOff>0</xdr:rowOff>
                  </from>
                  <to>
                    <xdr:col>25</xdr:col>
                    <xdr:colOff>50800</xdr:colOff>
                    <xdr:row>46</xdr:row>
                    <xdr:rowOff>266700</xdr:rowOff>
                  </to>
                </anchor>
              </controlPr>
            </control>
          </mc:Choice>
        </mc:AlternateContent>
        <mc:AlternateContent xmlns:mc="http://schemas.openxmlformats.org/markup-compatibility/2006">
          <mc:Choice Requires="x14">
            <control shapeId="6715" r:id="rId7" name="Group Box 571">
              <controlPr defaultSize="0" autoFill="0" autoPict="0">
                <anchor moveWithCells="1">
                  <from>
                    <xdr:col>90</xdr:col>
                    <xdr:colOff>19050</xdr:colOff>
                    <xdr:row>43</xdr:row>
                    <xdr:rowOff>0</xdr:rowOff>
                  </from>
                  <to>
                    <xdr:col>112</xdr:col>
                    <xdr:colOff>50800</xdr:colOff>
                    <xdr:row>46</xdr:row>
                    <xdr:rowOff>38100</xdr:rowOff>
                  </to>
                </anchor>
              </controlPr>
            </control>
          </mc:Choice>
        </mc:AlternateContent>
        <mc:AlternateContent xmlns:mc="http://schemas.openxmlformats.org/markup-compatibility/2006">
          <mc:Choice Requires="x14">
            <control shapeId="6718" r:id="rId8" name="Group Box 574">
              <controlPr defaultSize="0" autoFill="0" autoPict="0">
                <anchor moveWithCells="1">
                  <from>
                    <xdr:col>99</xdr:col>
                    <xdr:colOff>19050</xdr:colOff>
                    <xdr:row>50</xdr:row>
                    <xdr:rowOff>0</xdr:rowOff>
                  </from>
                  <to>
                    <xdr:col>118</xdr:col>
                    <xdr:colOff>50800</xdr:colOff>
                    <xdr:row>52</xdr:row>
                    <xdr:rowOff>19050</xdr:rowOff>
                  </to>
                </anchor>
              </controlPr>
            </control>
          </mc:Choice>
        </mc:AlternateContent>
        <mc:AlternateContent xmlns:mc="http://schemas.openxmlformats.org/markup-compatibility/2006">
          <mc:Choice Requires="x14">
            <control shapeId="6760" r:id="rId9" name="Group Box 616">
              <controlPr defaultSize="0" autoFill="0" autoPict="0">
                <anchor moveWithCells="1">
                  <from>
                    <xdr:col>99</xdr:col>
                    <xdr:colOff>19050</xdr:colOff>
                    <xdr:row>50</xdr:row>
                    <xdr:rowOff>0</xdr:rowOff>
                  </from>
                  <to>
                    <xdr:col>118</xdr:col>
                    <xdr:colOff>50800</xdr:colOff>
                    <xdr:row>52</xdr:row>
                    <xdr:rowOff>31750</xdr:rowOff>
                  </to>
                </anchor>
              </controlPr>
            </control>
          </mc:Choice>
        </mc:AlternateContent>
        <mc:AlternateContent xmlns:mc="http://schemas.openxmlformats.org/markup-compatibility/2006">
          <mc:Choice Requires="x14">
            <control shapeId="6761" r:id="rId10" name="Group Box 617">
              <controlPr defaultSize="0" autoFill="0" autoPict="0">
                <anchor moveWithCells="1">
                  <from>
                    <xdr:col>105</xdr:col>
                    <xdr:colOff>50800</xdr:colOff>
                    <xdr:row>13</xdr:row>
                    <xdr:rowOff>133350</xdr:rowOff>
                  </from>
                  <to>
                    <xdr:col>122</xdr:col>
                    <xdr:colOff>0</xdr:colOff>
                    <xdr:row>15</xdr:row>
                    <xdr:rowOff>0</xdr:rowOff>
                  </to>
                </anchor>
              </controlPr>
            </control>
          </mc:Choice>
        </mc:AlternateContent>
        <mc:AlternateContent xmlns:mc="http://schemas.openxmlformats.org/markup-compatibility/2006">
          <mc:Choice Requires="x14">
            <control shapeId="6792" r:id="rId11" name="Group Box 648">
              <controlPr defaultSize="0" autoFill="0" autoPict="0">
                <anchor moveWithCells="1">
                  <from>
                    <xdr:col>46</xdr:col>
                    <xdr:colOff>0</xdr:colOff>
                    <xdr:row>50</xdr:row>
                    <xdr:rowOff>0</xdr:rowOff>
                  </from>
                  <to>
                    <xdr:col>73</xdr:col>
                    <xdr:colOff>50800</xdr:colOff>
                    <xdr:row>52</xdr:row>
                    <xdr:rowOff>19050</xdr:rowOff>
                  </to>
                </anchor>
              </controlPr>
            </control>
          </mc:Choice>
        </mc:AlternateContent>
        <mc:AlternateContent xmlns:mc="http://schemas.openxmlformats.org/markup-compatibility/2006">
          <mc:Choice Requires="x14">
            <control shapeId="6795" r:id="rId12" name="Group Box 651">
              <controlPr defaultSize="0" autoFill="0" autoPict="0">
                <anchor moveWithCells="1">
                  <from>
                    <xdr:col>16</xdr:col>
                    <xdr:colOff>0</xdr:colOff>
                    <xdr:row>50</xdr:row>
                    <xdr:rowOff>0</xdr:rowOff>
                  </from>
                  <to>
                    <xdr:col>41</xdr:col>
                    <xdr:colOff>12700</xdr:colOff>
                    <xdr:row>52</xdr:row>
                    <xdr:rowOff>19050</xdr:rowOff>
                  </to>
                </anchor>
              </controlPr>
            </control>
          </mc:Choice>
        </mc:AlternateContent>
        <mc:AlternateContent xmlns:mc="http://schemas.openxmlformats.org/markup-compatibility/2006">
          <mc:Choice Requires="x14">
            <control shapeId="6802" r:id="rId13" name="Group Box 658">
              <controlPr defaultSize="0" autoFill="0" autoPict="0">
                <anchor moveWithCells="1">
                  <from>
                    <xdr:col>46</xdr:col>
                    <xdr:colOff>0</xdr:colOff>
                    <xdr:row>50</xdr:row>
                    <xdr:rowOff>0</xdr:rowOff>
                  </from>
                  <to>
                    <xdr:col>73</xdr:col>
                    <xdr:colOff>50800</xdr:colOff>
                    <xdr:row>52</xdr:row>
                    <xdr:rowOff>19050</xdr:rowOff>
                  </to>
                </anchor>
              </controlPr>
            </control>
          </mc:Choice>
        </mc:AlternateContent>
        <mc:AlternateContent xmlns:mc="http://schemas.openxmlformats.org/markup-compatibility/2006">
          <mc:Choice Requires="x14">
            <control shapeId="6803" r:id="rId14" name="Group Box 659">
              <controlPr defaultSize="0" autoFill="0" autoPict="0">
                <anchor moveWithCells="1">
                  <from>
                    <xdr:col>99</xdr:col>
                    <xdr:colOff>19050</xdr:colOff>
                    <xdr:row>50</xdr:row>
                    <xdr:rowOff>0</xdr:rowOff>
                  </from>
                  <to>
                    <xdr:col>118</xdr:col>
                    <xdr:colOff>50800</xdr:colOff>
                    <xdr:row>50</xdr:row>
                    <xdr:rowOff>133350</xdr:rowOff>
                  </to>
                </anchor>
              </controlPr>
            </control>
          </mc:Choice>
        </mc:AlternateContent>
        <mc:AlternateContent xmlns:mc="http://schemas.openxmlformats.org/markup-compatibility/2006">
          <mc:Choice Requires="x14">
            <control shapeId="6804" r:id="rId15" name="Group Box 660">
              <controlPr defaultSize="0" autoFill="0" autoPict="0">
                <anchor moveWithCells="1">
                  <from>
                    <xdr:col>59</xdr:col>
                    <xdr:colOff>0</xdr:colOff>
                    <xdr:row>50</xdr:row>
                    <xdr:rowOff>0</xdr:rowOff>
                  </from>
                  <to>
                    <xdr:col>84</xdr:col>
                    <xdr:colOff>12700</xdr:colOff>
                    <xdr:row>52</xdr:row>
                    <xdr:rowOff>19050</xdr:rowOff>
                  </to>
                </anchor>
              </controlPr>
            </control>
          </mc:Choice>
        </mc:AlternateContent>
        <mc:AlternateContent xmlns:mc="http://schemas.openxmlformats.org/markup-compatibility/2006">
          <mc:Choice Requires="x14">
            <control shapeId="6805" r:id="rId16" name="Group Box 661">
              <controlPr defaultSize="0" autoFill="0" autoPict="0">
                <anchor moveWithCells="1">
                  <from>
                    <xdr:col>102</xdr:col>
                    <xdr:colOff>0</xdr:colOff>
                    <xdr:row>50</xdr:row>
                    <xdr:rowOff>0</xdr:rowOff>
                  </from>
                  <to>
                    <xdr:col>125</xdr:col>
                    <xdr:colOff>127000</xdr:colOff>
                    <xdr:row>52</xdr:row>
                    <xdr:rowOff>19050</xdr:rowOff>
                  </to>
                </anchor>
              </controlPr>
            </control>
          </mc:Choice>
        </mc:AlternateContent>
        <mc:AlternateContent xmlns:mc="http://schemas.openxmlformats.org/markup-compatibility/2006">
          <mc:Choice Requires="x14">
            <control shapeId="6816" r:id="rId17" name="Group Box 672">
              <controlPr defaultSize="0" autoFill="0" autoPict="0">
                <anchor moveWithCells="1">
                  <from>
                    <xdr:col>1</xdr:col>
                    <xdr:colOff>57150</xdr:colOff>
                    <xdr:row>43</xdr:row>
                    <xdr:rowOff>0</xdr:rowOff>
                  </from>
                  <to>
                    <xdr:col>24</xdr:col>
                    <xdr:colOff>31750</xdr:colOff>
                    <xdr:row>46</xdr:row>
                    <xdr:rowOff>50800</xdr:rowOff>
                  </to>
                </anchor>
              </controlPr>
            </control>
          </mc:Choice>
        </mc:AlternateContent>
        <mc:AlternateContent xmlns:mc="http://schemas.openxmlformats.org/markup-compatibility/2006">
          <mc:Choice Requires="x14">
            <control shapeId="6828" r:id="rId18" name="Group Box 684">
              <controlPr defaultSize="0" autoFill="0" autoPict="0">
                <anchor moveWithCells="1">
                  <from>
                    <xdr:col>34</xdr:col>
                    <xdr:colOff>31750</xdr:colOff>
                    <xdr:row>43</xdr:row>
                    <xdr:rowOff>0</xdr:rowOff>
                  </from>
                  <to>
                    <xdr:col>84</xdr:col>
                    <xdr:colOff>31750</xdr:colOff>
                    <xdr:row>46</xdr:row>
                    <xdr:rowOff>38100</xdr:rowOff>
                  </to>
                </anchor>
              </controlPr>
            </control>
          </mc:Choice>
        </mc:AlternateContent>
        <mc:AlternateContent xmlns:mc="http://schemas.openxmlformats.org/markup-compatibility/2006">
          <mc:Choice Requires="x14">
            <control shapeId="6832" r:id="rId19" name="Group Box 688">
              <controlPr defaultSize="0" autoFill="0" autoPict="0">
                <anchor moveWithCells="1">
                  <from>
                    <xdr:col>1</xdr:col>
                    <xdr:colOff>12700</xdr:colOff>
                    <xdr:row>43</xdr:row>
                    <xdr:rowOff>0</xdr:rowOff>
                  </from>
                  <to>
                    <xdr:col>25</xdr:col>
                    <xdr:colOff>0</xdr:colOff>
                    <xdr:row>46</xdr:row>
                    <xdr:rowOff>38100</xdr:rowOff>
                  </to>
                </anchor>
              </controlPr>
            </control>
          </mc:Choice>
        </mc:AlternateContent>
        <mc:AlternateContent xmlns:mc="http://schemas.openxmlformats.org/markup-compatibility/2006">
          <mc:Choice Requires="x14">
            <control shapeId="6836" r:id="rId20" name="Group Box 692">
              <controlPr defaultSize="0" autoFill="0" autoPict="0">
                <anchor moveWithCells="1">
                  <from>
                    <xdr:col>64</xdr:col>
                    <xdr:colOff>0</xdr:colOff>
                    <xdr:row>43</xdr:row>
                    <xdr:rowOff>0</xdr:rowOff>
                  </from>
                  <to>
                    <xdr:col>121</xdr:col>
                    <xdr:colOff>50800</xdr:colOff>
                    <xdr:row>46</xdr:row>
                    <xdr:rowOff>38100</xdr:rowOff>
                  </to>
                </anchor>
              </controlPr>
            </control>
          </mc:Choice>
        </mc:AlternateContent>
        <mc:AlternateContent xmlns:mc="http://schemas.openxmlformats.org/markup-compatibility/2006">
          <mc:Choice Requires="x14">
            <control shapeId="6837" r:id="rId21" name="Group Box 693">
              <controlPr defaultSize="0" autoFill="0" autoPict="0">
                <anchor moveWithCells="1">
                  <from>
                    <xdr:col>105</xdr:col>
                    <xdr:colOff>50800</xdr:colOff>
                    <xdr:row>14</xdr:row>
                    <xdr:rowOff>133350</xdr:rowOff>
                  </from>
                  <to>
                    <xdr:col>122</xdr:col>
                    <xdr:colOff>0</xdr:colOff>
                    <xdr:row>16</xdr:row>
                    <xdr:rowOff>0</xdr:rowOff>
                  </to>
                </anchor>
              </controlPr>
            </control>
          </mc:Choice>
        </mc:AlternateContent>
        <mc:AlternateContent xmlns:mc="http://schemas.openxmlformats.org/markup-compatibility/2006">
          <mc:Choice Requires="x14">
            <control shapeId="6838" r:id="rId22" name="Group Box 694">
              <controlPr defaultSize="0" autoFill="0" autoPict="0">
                <anchor moveWithCells="1">
                  <from>
                    <xdr:col>105</xdr:col>
                    <xdr:colOff>50800</xdr:colOff>
                    <xdr:row>15</xdr:row>
                    <xdr:rowOff>133350</xdr:rowOff>
                  </from>
                  <to>
                    <xdr:col>122</xdr:col>
                    <xdr:colOff>0</xdr:colOff>
                    <xdr:row>17</xdr:row>
                    <xdr:rowOff>0</xdr:rowOff>
                  </to>
                </anchor>
              </controlPr>
            </control>
          </mc:Choice>
        </mc:AlternateContent>
        <mc:AlternateContent xmlns:mc="http://schemas.openxmlformats.org/markup-compatibility/2006">
          <mc:Choice Requires="x14">
            <control shapeId="6839" r:id="rId23" name="Group Box 695">
              <controlPr defaultSize="0" autoFill="0" autoPict="0">
                <anchor moveWithCells="1">
                  <from>
                    <xdr:col>105</xdr:col>
                    <xdr:colOff>50800</xdr:colOff>
                    <xdr:row>16</xdr:row>
                    <xdr:rowOff>133350</xdr:rowOff>
                  </from>
                  <to>
                    <xdr:col>122</xdr:col>
                    <xdr:colOff>0</xdr:colOff>
                    <xdr:row>18</xdr:row>
                    <xdr:rowOff>0</xdr:rowOff>
                  </to>
                </anchor>
              </controlPr>
            </control>
          </mc:Choice>
        </mc:AlternateContent>
        <mc:AlternateContent xmlns:mc="http://schemas.openxmlformats.org/markup-compatibility/2006">
          <mc:Choice Requires="x14">
            <control shapeId="6840" r:id="rId24" name="Group Box 696">
              <controlPr defaultSize="0" autoFill="0" autoPict="0">
                <anchor moveWithCells="1">
                  <from>
                    <xdr:col>105</xdr:col>
                    <xdr:colOff>50800</xdr:colOff>
                    <xdr:row>17</xdr:row>
                    <xdr:rowOff>133350</xdr:rowOff>
                  </from>
                  <to>
                    <xdr:col>122</xdr:col>
                    <xdr:colOff>0</xdr:colOff>
                    <xdr:row>19</xdr:row>
                    <xdr:rowOff>0</xdr:rowOff>
                  </to>
                </anchor>
              </controlPr>
            </control>
          </mc:Choice>
        </mc:AlternateContent>
        <mc:AlternateContent xmlns:mc="http://schemas.openxmlformats.org/markup-compatibility/2006">
          <mc:Choice Requires="x14">
            <control shapeId="6841" r:id="rId25" name="Group Box 697">
              <controlPr defaultSize="0" autoFill="0" autoPict="0">
                <anchor moveWithCells="1">
                  <from>
                    <xdr:col>105</xdr:col>
                    <xdr:colOff>50800</xdr:colOff>
                    <xdr:row>18</xdr:row>
                    <xdr:rowOff>133350</xdr:rowOff>
                  </from>
                  <to>
                    <xdr:col>122</xdr:col>
                    <xdr:colOff>0</xdr:colOff>
                    <xdr:row>20</xdr:row>
                    <xdr:rowOff>0</xdr:rowOff>
                  </to>
                </anchor>
              </controlPr>
            </control>
          </mc:Choice>
        </mc:AlternateContent>
        <mc:AlternateContent xmlns:mc="http://schemas.openxmlformats.org/markup-compatibility/2006">
          <mc:Choice Requires="x14">
            <control shapeId="6842" r:id="rId26" name="Group Box 698">
              <controlPr defaultSize="0" autoFill="0" autoPict="0">
                <anchor moveWithCells="1">
                  <from>
                    <xdr:col>105</xdr:col>
                    <xdr:colOff>50800</xdr:colOff>
                    <xdr:row>19</xdr:row>
                    <xdr:rowOff>133350</xdr:rowOff>
                  </from>
                  <to>
                    <xdr:col>122</xdr:col>
                    <xdr:colOff>0</xdr:colOff>
                    <xdr:row>20</xdr:row>
                    <xdr:rowOff>228600</xdr:rowOff>
                  </to>
                </anchor>
              </controlPr>
            </control>
          </mc:Choice>
        </mc:AlternateContent>
        <mc:AlternateContent xmlns:mc="http://schemas.openxmlformats.org/markup-compatibility/2006">
          <mc:Choice Requires="x14">
            <control shapeId="6843" r:id="rId27" name="Group Box 699">
              <controlPr defaultSize="0" autoFill="0" autoPict="0">
                <anchor moveWithCells="1">
                  <from>
                    <xdr:col>105</xdr:col>
                    <xdr:colOff>50800</xdr:colOff>
                    <xdr:row>20</xdr:row>
                    <xdr:rowOff>133350</xdr:rowOff>
                  </from>
                  <to>
                    <xdr:col>122</xdr:col>
                    <xdr:colOff>0</xdr:colOff>
                    <xdr:row>21</xdr:row>
                    <xdr:rowOff>76200</xdr:rowOff>
                  </to>
                </anchor>
              </controlPr>
            </control>
          </mc:Choice>
        </mc:AlternateContent>
        <mc:AlternateContent xmlns:mc="http://schemas.openxmlformats.org/markup-compatibility/2006">
          <mc:Choice Requires="x14">
            <control shapeId="6844" r:id="rId28" name="Group Box 700">
              <controlPr defaultSize="0" autoFill="0" autoPict="0">
                <anchor moveWithCells="1">
                  <from>
                    <xdr:col>105</xdr:col>
                    <xdr:colOff>50800</xdr:colOff>
                    <xdr:row>21</xdr:row>
                    <xdr:rowOff>133350</xdr:rowOff>
                  </from>
                  <to>
                    <xdr:col>122</xdr:col>
                    <xdr:colOff>0</xdr:colOff>
                    <xdr:row>23</xdr:row>
                    <xdr:rowOff>0</xdr:rowOff>
                  </to>
                </anchor>
              </controlPr>
            </control>
          </mc:Choice>
        </mc:AlternateContent>
        <mc:AlternateContent xmlns:mc="http://schemas.openxmlformats.org/markup-compatibility/2006">
          <mc:Choice Requires="x14">
            <control shapeId="6845" r:id="rId29" name="Group Box 701">
              <controlPr defaultSize="0" autoFill="0" autoPict="0">
                <anchor moveWithCells="1">
                  <from>
                    <xdr:col>105</xdr:col>
                    <xdr:colOff>50800</xdr:colOff>
                    <xdr:row>22</xdr:row>
                    <xdr:rowOff>133350</xdr:rowOff>
                  </from>
                  <to>
                    <xdr:col>122</xdr:col>
                    <xdr:colOff>0</xdr:colOff>
                    <xdr:row>24</xdr:row>
                    <xdr:rowOff>0</xdr:rowOff>
                  </to>
                </anchor>
              </controlPr>
            </control>
          </mc:Choice>
        </mc:AlternateContent>
        <mc:AlternateContent xmlns:mc="http://schemas.openxmlformats.org/markup-compatibility/2006">
          <mc:Choice Requires="x14">
            <control shapeId="6846" r:id="rId30" name="Group Box 702">
              <controlPr defaultSize="0" autoFill="0" autoPict="0">
                <anchor moveWithCells="1">
                  <from>
                    <xdr:col>105</xdr:col>
                    <xdr:colOff>50800</xdr:colOff>
                    <xdr:row>23</xdr:row>
                    <xdr:rowOff>133350</xdr:rowOff>
                  </from>
                  <to>
                    <xdr:col>122</xdr:col>
                    <xdr:colOff>0</xdr:colOff>
                    <xdr:row>25</xdr:row>
                    <xdr:rowOff>0</xdr:rowOff>
                  </to>
                </anchor>
              </controlPr>
            </control>
          </mc:Choice>
        </mc:AlternateContent>
        <mc:AlternateContent xmlns:mc="http://schemas.openxmlformats.org/markup-compatibility/2006">
          <mc:Choice Requires="x14">
            <control shapeId="6847" r:id="rId31" name="Group Box 703">
              <controlPr defaultSize="0" autoFill="0" autoPict="0">
                <anchor moveWithCells="1">
                  <from>
                    <xdr:col>105</xdr:col>
                    <xdr:colOff>50800</xdr:colOff>
                    <xdr:row>27</xdr:row>
                    <xdr:rowOff>133350</xdr:rowOff>
                  </from>
                  <to>
                    <xdr:col>122</xdr:col>
                    <xdr:colOff>0</xdr:colOff>
                    <xdr:row>29</xdr:row>
                    <xdr:rowOff>133350</xdr:rowOff>
                  </to>
                </anchor>
              </controlPr>
            </control>
          </mc:Choice>
        </mc:AlternateContent>
        <mc:AlternateContent xmlns:mc="http://schemas.openxmlformats.org/markup-compatibility/2006">
          <mc:Choice Requires="x14">
            <control shapeId="6848" r:id="rId32" name="Group Box 704">
              <controlPr defaultSize="0" autoFill="0" autoPict="0">
                <anchor moveWithCells="1">
                  <from>
                    <xdr:col>105</xdr:col>
                    <xdr:colOff>50800</xdr:colOff>
                    <xdr:row>34</xdr:row>
                    <xdr:rowOff>0</xdr:rowOff>
                  </from>
                  <to>
                    <xdr:col>122</xdr:col>
                    <xdr:colOff>0</xdr:colOff>
                    <xdr:row>35</xdr:row>
                    <xdr:rowOff>76200</xdr:rowOff>
                  </to>
                </anchor>
              </controlPr>
            </control>
          </mc:Choice>
        </mc:AlternateContent>
        <mc:AlternateContent xmlns:mc="http://schemas.openxmlformats.org/markup-compatibility/2006">
          <mc:Choice Requires="x14">
            <control shapeId="6849" r:id="rId33" name="Group Box 705">
              <controlPr defaultSize="0" autoFill="0" autoPict="0">
                <anchor moveWithCells="1">
                  <from>
                    <xdr:col>105</xdr:col>
                    <xdr:colOff>50800</xdr:colOff>
                    <xdr:row>34</xdr:row>
                    <xdr:rowOff>133350</xdr:rowOff>
                  </from>
                  <to>
                    <xdr:col>122</xdr:col>
                    <xdr:colOff>0</xdr:colOff>
                    <xdr:row>35</xdr:row>
                    <xdr:rowOff>209550</xdr:rowOff>
                  </to>
                </anchor>
              </controlPr>
            </control>
          </mc:Choice>
        </mc:AlternateContent>
        <mc:AlternateContent xmlns:mc="http://schemas.openxmlformats.org/markup-compatibility/2006">
          <mc:Choice Requires="x14">
            <control shapeId="6850" r:id="rId34" name="Group Box 706">
              <controlPr defaultSize="0" autoFill="0" autoPict="0">
                <anchor moveWithCells="1">
                  <from>
                    <xdr:col>105</xdr:col>
                    <xdr:colOff>50800</xdr:colOff>
                    <xdr:row>35</xdr:row>
                    <xdr:rowOff>133350</xdr:rowOff>
                  </from>
                  <to>
                    <xdr:col>122</xdr:col>
                    <xdr:colOff>0</xdr:colOff>
                    <xdr:row>36</xdr:row>
                    <xdr:rowOff>209550</xdr:rowOff>
                  </to>
                </anchor>
              </controlPr>
            </control>
          </mc:Choice>
        </mc:AlternateContent>
        <mc:AlternateContent xmlns:mc="http://schemas.openxmlformats.org/markup-compatibility/2006">
          <mc:Choice Requires="x14">
            <control shapeId="6851" r:id="rId35" name="Group Box 707">
              <controlPr defaultSize="0" autoFill="0" autoPict="0">
                <anchor moveWithCells="1">
                  <from>
                    <xdr:col>105</xdr:col>
                    <xdr:colOff>50800</xdr:colOff>
                    <xdr:row>36</xdr:row>
                    <xdr:rowOff>133350</xdr:rowOff>
                  </from>
                  <to>
                    <xdr:col>122</xdr:col>
                    <xdr:colOff>0</xdr:colOff>
                    <xdr:row>36</xdr:row>
                    <xdr:rowOff>457200</xdr:rowOff>
                  </to>
                </anchor>
              </controlPr>
            </control>
          </mc:Choice>
        </mc:AlternateContent>
        <mc:AlternateContent xmlns:mc="http://schemas.openxmlformats.org/markup-compatibility/2006">
          <mc:Choice Requires="x14">
            <control shapeId="6852" r:id="rId36" name="Group Box 708">
              <controlPr defaultSize="0" autoFill="0" autoPict="0">
                <anchor moveWithCells="1">
                  <from>
                    <xdr:col>105</xdr:col>
                    <xdr:colOff>50800</xdr:colOff>
                    <xdr:row>37</xdr:row>
                    <xdr:rowOff>133350</xdr:rowOff>
                  </from>
                  <to>
                    <xdr:col>122</xdr:col>
                    <xdr:colOff>0</xdr:colOff>
                    <xdr:row>38</xdr:row>
                    <xdr:rowOff>107950</xdr:rowOff>
                  </to>
                </anchor>
              </controlPr>
            </control>
          </mc:Choice>
        </mc:AlternateContent>
        <mc:AlternateContent xmlns:mc="http://schemas.openxmlformats.org/markup-compatibility/2006">
          <mc:Choice Requires="x14">
            <control shapeId="6853" r:id="rId37" name="Group Box 709">
              <controlPr defaultSize="0" autoFill="0" autoPict="0">
                <anchor moveWithCells="1">
                  <from>
                    <xdr:col>105</xdr:col>
                    <xdr:colOff>50800</xdr:colOff>
                    <xdr:row>38</xdr:row>
                    <xdr:rowOff>133350</xdr:rowOff>
                  </from>
                  <to>
                    <xdr:col>122</xdr:col>
                    <xdr:colOff>0</xdr:colOff>
                    <xdr:row>39</xdr:row>
                    <xdr:rowOff>209550</xdr:rowOff>
                  </to>
                </anchor>
              </controlPr>
            </control>
          </mc:Choice>
        </mc:AlternateContent>
        <mc:AlternateContent xmlns:mc="http://schemas.openxmlformats.org/markup-compatibility/2006">
          <mc:Choice Requires="x14">
            <control shapeId="6854" r:id="rId38" name="Group Box 710">
              <controlPr defaultSize="0" autoFill="0" autoPict="0">
                <anchor moveWithCells="1">
                  <from>
                    <xdr:col>105</xdr:col>
                    <xdr:colOff>50800</xdr:colOff>
                    <xdr:row>39</xdr:row>
                    <xdr:rowOff>133350</xdr:rowOff>
                  </from>
                  <to>
                    <xdr:col>122</xdr:col>
                    <xdr:colOff>0</xdr:colOff>
                    <xdr:row>40</xdr:row>
                    <xdr:rowOff>209550</xdr:rowOff>
                  </to>
                </anchor>
              </controlPr>
            </control>
          </mc:Choice>
        </mc:AlternateContent>
        <mc:AlternateContent xmlns:mc="http://schemas.openxmlformats.org/markup-compatibility/2006">
          <mc:Choice Requires="x14">
            <control shapeId="6855" r:id="rId39" name="Group Box 711">
              <controlPr defaultSize="0" autoFill="0" autoPict="0">
                <anchor moveWithCells="1">
                  <from>
                    <xdr:col>105</xdr:col>
                    <xdr:colOff>50800</xdr:colOff>
                    <xdr:row>40</xdr:row>
                    <xdr:rowOff>133350</xdr:rowOff>
                  </from>
                  <to>
                    <xdr:col>122</xdr:col>
                    <xdr:colOff>0</xdr:colOff>
                    <xdr:row>40</xdr:row>
                    <xdr:rowOff>457200</xdr:rowOff>
                  </to>
                </anchor>
              </controlPr>
            </control>
          </mc:Choice>
        </mc:AlternateContent>
        <mc:AlternateContent xmlns:mc="http://schemas.openxmlformats.org/markup-compatibility/2006">
          <mc:Choice Requires="x14">
            <control shapeId="6856" r:id="rId40" name="Group Box 712">
              <controlPr defaultSize="0" autoFill="0" autoPict="0">
                <anchor moveWithCells="1">
                  <from>
                    <xdr:col>97</xdr:col>
                    <xdr:colOff>19050</xdr:colOff>
                    <xdr:row>51</xdr:row>
                    <xdr:rowOff>0</xdr:rowOff>
                  </from>
                  <to>
                    <xdr:col>123</xdr:col>
                    <xdr:colOff>50800</xdr:colOff>
                    <xdr:row>54</xdr:row>
                    <xdr:rowOff>222250</xdr:rowOff>
                  </to>
                </anchor>
              </controlPr>
            </control>
          </mc:Choice>
        </mc:AlternateContent>
        <mc:AlternateContent xmlns:mc="http://schemas.openxmlformats.org/markup-compatibility/2006">
          <mc:Choice Requires="x14">
            <control shapeId="6857" r:id="rId41" name="Group Box 713">
              <controlPr defaultSize="0" autoFill="0" autoPict="0">
                <anchor moveWithCells="1">
                  <from>
                    <xdr:col>0</xdr:col>
                    <xdr:colOff>38100</xdr:colOff>
                    <xdr:row>51</xdr:row>
                    <xdr:rowOff>0</xdr:rowOff>
                  </from>
                  <to>
                    <xdr:col>25</xdr:col>
                    <xdr:colOff>50800</xdr:colOff>
                    <xdr:row>54</xdr:row>
                    <xdr:rowOff>279400</xdr:rowOff>
                  </to>
                </anchor>
              </controlPr>
            </control>
          </mc:Choice>
        </mc:AlternateContent>
        <mc:AlternateContent xmlns:mc="http://schemas.openxmlformats.org/markup-compatibility/2006">
          <mc:Choice Requires="x14">
            <control shapeId="6858" r:id="rId42" name="Group Box 714">
              <controlPr defaultSize="0" autoFill="0" autoPict="0">
                <anchor moveWithCells="1">
                  <from>
                    <xdr:col>90</xdr:col>
                    <xdr:colOff>19050</xdr:colOff>
                    <xdr:row>51</xdr:row>
                    <xdr:rowOff>0</xdr:rowOff>
                  </from>
                  <to>
                    <xdr:col>112</xdr:col>
                    <xdr:colOff>50800</xdr:colOff>
                    <xdr:row>54</xdr:row>
                    <xdr:rowOff>38100</xdr:rowOff>
                  </to>
                </anchor>
              </controlPr>
            </control>
          </mc:Choice>
        </mc:AlternateContent>
        <mc:AlternateContent xmlns:mc="http://schemas.openxmlformats.org/markup-compatibility/2006">
          <mc:Choice Requires="x14">
            <control shapeId="6859" r:id="rId43" name="Group Box 715">
              <controlPr defaultSize="0" autoFill="0" autoPict="0">
                <anchor moveWithCells="1">
                  <from>
                    <xdr:col>1</xdr:col>
                    <xdr:colOff>57150</xdr:colOff>
                    <xdr:row>51</xdr:row>
                    <xdr:rowOff>0</xdr:rowOff>
                  </from>
                  <to>
                    <xdr:col>24</xdr:col>
                    <xdr:colOff>31750</xdr:colOff>
                    <xdr:row>54</xdr:row>
                    <xdr:rowOff>38100</xdr:rowOff>
                  </to>
                </anchor>
              </controlPr>
            </control>
          </mc:Choice>
        </mc:AlternateContent>
        <mc:AlternateContent xmlns:mc="http://schemas.openxmlformats.org/markup-compatibility/2006">
          <mc:Choice Requires="x14">
            <control shapeId="6860" r:id="rId44" name="Group Box 716">
              <controlPr defaultSize="0" autoFill="0" autoPict="0">
                <anchor moveWithCells="1">
                  <from>
                    <xdr:col>34</xdr:col>
                    <xdr:colOff>31750</xdr:colOff>
                    <xdr:row>51</xdr:row>
                    <xdr:rowOff>0</xdr:rowOff>
                  </from>
                  <to>
                    <xdr:col>84</xdr:col>
                    <xdr:colOff>31750</xdr:colOff>
                    <xdr:row>54</xdr:row>
                    <xdr:rowOff>31750</xdr:rowOff>
                  </to>
                </anchor>
              </controlPr>
            </control>
          </mc:Choice>
        </mc:AlternateContent>
        <mc:AlternateContent xmlns:mc="http://schemas.openxmlformats.org/markup-compatibility/2006">
          <mc:Choice Requires="x14">
            <control shapeId="6861" r:id="rId45" name="Group Box 717">
              <controlPr defaultSize="0" autoFill="0" autoPict="0">
                <anchor moveWithCells="1">
                  <from>
                    <xdr:col>1</xdr:col>
                    <xdr:colOff>12700</xdr:colOff>
                    <xdr:row>51</xdr:row>
                    <xdr:rowOff>0</xdr:rowOff>
                  </from>
                  <to>
                    <xdr:col>25</xdr:col>
                    <xdr:colOff>0</xdr:colOff>
                    <xdr:row>54</xdr:row>
                    <xdr:rowOff>31750</xdr:rowOff>
                  </to>
                </anchor>
              </controlPr>
            </control>
          </mc:Choice>
        </mc:AlternateContent>
        <mc:AlternateContent xmlns:mc="http://schemas.openxmlformats.org/markup-compatibility/2006">
          <mc:Choice Requires="x14">
            <control shapeId="6862" r:id="rId46" name="Group Box 718">
              <controlPr defaultSize="0" autoFill="0" autoPict="0">
                <anchor moveWithCells="1">
                  <from>
                    <xdr:col>64</xdr:col>
                    <xdr:colOff>0</xdr:colOff>
                    <xdr:row>51</xdr:row>
                    <xdr:rowOff>0</xdr:rowOff>
                  </from>
                  <to>
                    <xdr:col>121</xdr:col>
                    <xdr:colOff>50800</xdr:colOff>
                    <xdr:row>54</xdr:row>
                    <xdr:rowOff>31750</xdr:rowOff>
                  </to>
                </anchor>
              </controlPr>
            </control>
          </mc:Choice>
        </mc:AlternateContent>
        <mc:AlternateContent xmlns:mc="http://schemas.openxmlformats.org/markup-compatibility/2006">
          <mc:Choice Requires="x14">
            <control shapeId="6865" r:id="rId47" name="Check Box 721">
              <controlPr defaultSize="0" autoFill="0" autoLine="0" autoPict="0">
                <anchor moveWithCells="1">
                  <from>
                    <xdr:col>7</xdr:col>
                    <xdr:colOff>12700</xdr:colOff>
                    <xdr:row>14</xdr:row>
                    <xdr:rowOff>12700</xdr:rowOff>
                  </from>
                  <to>
                    <xdr:col>12</xdr:col>
                    <xdr:colOff>31750</xdr:colOff>
                    <xdr:row>15</xdr:row>
                    <xdr:rowOff>0</xdr:rowOff>
                  </to>
                </anchor>
              </controlPr>
            </control>
          </mc:Choice>
        </mc:AlternateContent>
        <mc:AlternateContent xmlns:mc="http://schemas.openxmlformats.org/markup-compatibility/2006">
          <mc:Choice Requires="x14">
            <control shapeId="6866" r:id="rId48" name="Check Box 722">
              <controlPr defaultSize="0" autoFill="0" autoLine="0" autoPict="0">
                <anchor moveWithCells="1">
                  <from>
                    <xdr:col>15</xdr:col>
                    <xdr:colOff>19050</xdr:colOff>
                    <xdr:row>14</xdr:row>
                    <xdr:rowOff>12700</xdr:rowOff>
                  </from>
                  <to>
                    <xdr:col>20</xdr:col>
                    <xdr:colOff>38100</xdr:colOff>
                    <xdr:row>15</xdr:row>
                    <xdr:rowOff>0</xdr:rowOff>
                  </to>
                </anchor>
              </controlPr>
            </control>
          </mc:Choice>
        </mc:AlternateContent>
        <mc:AlternateContent xmlns:mc="http://schemas.openxmlformats.org/markup-compatibility/2006">
          <mc:Choice Requires="x14">
            <control shapeId="6867" r:id="rId49" name="Check Box 723">
              <controlPr defaultSize="0" autoFill="0" autoLine="0" autoPict="0">
                <anchor moveWithCells="1">
                  <from>
                    <xdr:col>7</xdr:col>
                    <xdr:colOff>12700</xdr:colOff>
                    <xdr:row>15</xdr:row>
                    <xdr:rowOff>12700</xdr:rowOff>
                  </from>
                  <to>
                    <xdr:col>12</xdr:col>
                    <xdr:colOff>31750</xdr:colOff>
                    <xdr:row>16</xdr:row>
                    <xdr:rowOff>0</xdr:rowOff>
                  </to>
                </anchor>
              </controlPr>
            </control>
          </mc:Choice>
        </mc:AlternateContent>
        <mc:AlternateContent xmlns:mc="http://schemas.openxmlformats.org/markup-compatibility/2006">
          <mc:Choice Requires="x14">
            <control shapeId="6868" r:id="rId50" name="Check Box 724">
              <controlPr defaultSize="0" autoFill="0" autoLine="0" autoPict="0">
                <anchor moveWithCells="1">
                  <from>
                    <xdr:col>15</xdr:col>
                    <xdr:colOff>19050</xdr:colOff>
                    <xdr:row>15</xdr:row>
                    <xdr:rowOff>12700</xdr:rowOff>
                  </from>
                  <to>
                    <xdr:col>20</xdr:col>
                    <xdr:colOff>38100</xdr:colOff>
                    <xdr:row>16</xdr:row>
                    <xdr:rowOff>0</xdr:rowOff>
                  </to>
                </anchor>
              </controlPr>
            </control>
          </mc:Choice>
        </mc:AlternateContent>
        <mc:AlternateContent xmlns:mc="http://schemas.openxmlformats.org/markup-compatibility/2006">
          <mc:Choice Requires="x14">
            <control shapeId="6869" r:id="rId51" name="Check Box 725">
              <controlPr defaultSize="0" autoFill="0" autoLine="0" autoPict="0">
                <anchor moveWithCells="1">
                  <from>
                    <xdr:col>7</xdr:col>
                    <xdr:colOff>12700</xdr:colOff>
                    <xdr:row>16</xdr:row>
                    <xdr:rowOff>12700</xdr:rowOff>
                  </from>
                  <to>
                    <xdr:col>12</xdr:col>
                    <xdr:colOff>31750</xdr:colOff>
                    <xdr:row>17</xdr:row>
                    <xdr:rowOff>0</xdr:rowOff>
                  </to>
                </anchor>
              </controlPr>
            </control>
          </mc:Choice>
        </mc:AlternateContent>
        <mc:AlternateContent xmlns:mc="http://schemas.openxmlformats.org/markup-compatibility/2006">
          <mc:Choice Requires="x14">
            <control shapeId="6870" r:id="rId52" name="Check Box 726">
              <controlPr defaultSize="0" autoFill="0" autoLine="0" autoPict="0">
                <anchor moveWithCells="1">
                  <from>
                    <xdr:col>15</xdr:col>
                    <xdr:colOff>19050</xdr:colOff>
                    <xdr:row>16</xdr:row>
                    <xdr:rowOff>12700</xdr:rowOff>
                  </from>
                  <to>
                    <xdr:col>20</xdr:col>
                    <xdr:colOff>38100</xdr:colOff>
                    <xdr:row>17</xdr:row>
                    <xdr:rowOff>0</xdr:rowOff>
                  </to>
                </anchor>
              </controlPr>
            </control>
          </mc:Choice>
        </mc:AlternateContent>
        <mc:AlternateContent xmlns:mc="http://schemas.openxmlformats.org/markup-compatibility/2006">
          <mc:Choice Requires="x14">
            <control shapeId="6871" r:id="rId53" name="Check Box 727">
              <controlPr defaultSize="0" autoFill="0" autoLine="0" autoPict="0">
                <anchor moveWithCells="1">
                  <from>
                    <xdr:col>7</xdr:col>
                    <xdr:colOff>12700</xdr:colOff>
                    <xdr:row>17</xdr:row>
                    <xdr:rowOff>12700</xdr:rowOff>
                  </from>
                  <to>
                    <xdr:col>12</xdr:col>
                    <xdr:colOff>31750</xdr:colOff>
                    <xdr:row>18</xdr:row>
                    <xdr:rowOff>0</xdr:rowOff>
                  </to>
                </anchor>
              </controlPr>
            </control>
          </mc:Choice>
        </mc:AlternateContent>
        <mc:AlternateContent xmlns:mc="http://schemas.openxmlformats.org/markup-compatibility/2006">
          <mc:Choice Requires="x14">
            <control shapeId="6872" r:id="rId54" name="Check Box 728">
              <controlPr defaultSize="0" autoFill="0" autoLine="0" autoPict="0">
                <anchor moveWithCells="1">
                  <from>
                    <xdr:col>15</xdr:col>
                    <xdr:colOff>19050</xdr:colOff>
                    <xdr:row>17</xdr:row>
                    <xdr:rowOff>12700</xdr:rowOff>
                  </from>
                  <to>
                    <xdr:col>20</xdr:col>
                    <xdr:colOff>38100</xdr:colOff>
                    <xdr:row>18</xdr:row>
                    <xdr:rowOff>0</xdr:rowOff>
                  </to>
                </anchor>
              </controlPr>
            </control>
          </mc:Choice>
        </mc:AlternateContent>
        <mc:AlternateContent xmlns:mc="http://schemas.openxmlformats.org/markup-compatibility/2006">
          <mc:Choice Requires="x14">
            <control shapeId="6873" r:id="rId55" name="Check Box 729">
              <controlPr defaultSize="0" autoFill="0" autoLine="0" autoPict="0">
                <anchor moveWithCells="1">
                  <from>
                    <xdr:col>7</xdr:col>
                    <xdr:colOff>12700</xdr:colOff>
                    <xdr:row>18</xdr:row>
                    <xdr:rowOff>12700</xdr:rowOff>
                  </from>
                  <to>
                    <xdr:col>12</xdr:col>
                    <xdr:colOff>31750</xdr:colOff>
                    <xdr:row>19</xdr:row>
                    <xdr:rowOff>0</xdr:rowOff>
                  </to>
                </anchor>
              </controlPr>
            </control>
          </mc:Choice>
        </mc:AlternateContent>
        <mc:AlternateContent xmlns:mc="http://schemas.openxmlformats.org/markup-compatibility/2006">
          <mc:Choice Requires="x14">
            <control shapeId="6874" r:id="rId56" name="Check Box 730">
              <controlPr defaultSize="0" autoFill="0" autoLine="0" autoPict="0">
                <anchor moveWithCells="1">
                  <from>
                    <xdr:col>15</xdr:col>
                    <xdr:colOff>19050</xdr:colOff>
                    <xdr:row>18</xdr:row>
                    <xdr:rowOff>12700</xdr:rowOff>
                  </from>
                  <to>
                    <xdr:col>20</xdr:col>
                    <xdr:colOff>38100</xdr:colOff>
                    <xdr:row>19</xdr:row>
                    <xdr:rowOff>0</xdr:rowOff>
                  </to>
                </anchor>
              </controlPr>
            </control>
          </mc:Choice>
        </mc:AlternateContent>
        <mc:AlternateContent xmlns:mc="http://schemas.openxmlformats.org/markup-compatibility/2006">
          <mc:Choice Requires="x14">
            <control shapeId="6875" r:id="rId57" name="Check Box 731">
              <controlPr defaultSize="0" autoFill="0" autoLine="0" autoPict="0">
                <anchor moveWithCells="1">
                  <from>
                    <xdr:col>7</xdr:col>
                    <xdr:colOff>12700</xdr:colOff>
                    <xdr:row>19</xdr:row>
                    <xdr:rowOff>12700</xdr:rowOff>
                  </from>
                  <to>
                    <xdr:col>12</xdr:col>
                    <xdr:colOff>31750</xdr:colOff>
                    <xdr:row>20</xdr:row>
                    <xdr:rowOff>0</xdr:rowOff>
                  </to>
                </anchor>
              </controlPr>
            </control>
          </mc:Choice>
        </mc:AlternateContent>
        <mc:AlternateContent xmlns:mc="http://schemas.openxmlformats.org/markup-compatibility/2006">
          <mc:Choice Requires="x14">
            <control shapeId="6876" r:id="rId58" name="Check Box 732">
              <controlPr defaultSize="0" autoFill="0" autoLine="0" autoPict="0">
                <anchor moveWithCells="1">
                  <from>
                    <xdr:col>15</xdr:col>
                    <xdr:colOff>19050</xdr:colOff>
                    <xdr:row>19</xdr:row>
                    <xdr:rowOff>12700</xdr:rowOff>
                  </from>
                  <to>
                    <xdr:col>20</xdr:col>
                    <xdr:colOff>38100</xdr:colOff>
                    <xdr:row>20</xdr:row>
                    <xdr:rowOff>0</xdr:rowOff>
                  </to>
                </anchor>
              </controlPr>
            </control>
          </mc:Choice>
        </mc:AlternateContent>
        <mc:AlternateContent xmlns:mc="http://schemas.openxmlformats.org/markup-compatibility/2006">
          <mc:Choice Requires="x14">
            <control shapeId="6877" r:id="rId59" name="Check Box 733">
              <controlPr defaultSize="0" autoFill="0" autoLine="0" autoPict="0">
                <anchor moveWithCells="1">
                  <from>
                    <xdr:col>7</xdr:col>
                    <xdr:colOff>12700</xdr:colOff>
                    <xdr:row>20</xdr:row>
                    <xdr:rowOff>88900</xdr:rowOff>
                  </from>
                  <to>
                    <xdr:col>12</xdr:col>
                    <xdr:colOff>31750</xdr:colOff>
                    <xdr:row>20</xdr:row>
                    <xdr:rowOff>317500</xdr:rowOff>
                  </to>
                </anchor>
              </controlPr>
            </control>
          </mc:Choice>
        </mc:AlternateContent>
        <mc:AlternateContent xmlns:mc="http://schemas.openxmlformats.org/markup-compatibility/2006">
          <mc:Choice Requires="x14">
            <control shapeId="6878" r:id="rId60" name="Check Box 734">
              <controlPr defaultSize="0" autoFill="0" autoLine="0" autoPict="0">
                <anchor moveWithCells="1">
                  <from>
                    <xdr:col>15</xdr:col>
                    <xdr:colOff>19050</xdr:colOff>
                    <xdr:row>20</xdr:row>
                    <xdr:rowOff>88900</xdr:rowOff>
                  </from>
                  <to>
                    <xdr:col>20</xdr:col>
                    <xdr:colOff>38100</xdr:colOff>
                    <xdr:row>20</xdr:row>
                    <xdr:rowOff>317500</xdr:rowOff>
                  </to>
                </anchor>
              </controlPr>
            </control>
          </mc:Choice>
        </mc:AlternateContent>
        <mc:AlternateContent xmlns:mc="http://schemas.openxmlformats.org/markup-compatibility/2006">
          <mc:Choice Requires="x14">
            <control shapeId="6879" r:id="rId61" name="Check Box 735">
              <controlPr defaultSize="0" autoFill="0" autoLine="0" autoPict="0">
                <anchor moveWithCells="1">
                  <from>
                    <xdr:col>7</xdr:col>
                    <xdr:colOff>12700</xdr:colOff>
                    <xdr:row>21</xdr:row>
                    <xdr:rowOff>12700</xdr:rowOff>
                  </from>
                  <to>
                    <xdr:col>12</xdr:col>
                    <xdr:colOff>31750</xdr:colOff>
                    <xdr:row>22</xdr:row>
                    <xdr:rowOff>0</xdr:rowOff>
                  </to>
                </anchor>
              </controlPr>
            </control>
          </mc:Choice>
        </mc:AlternateContent>
        <mc:AlternateContent xmlns:mc="http://schemas.openxmlformats.org/markup-compatibility/2006">
          <mc:Choice Requires="x14">
            <control shapeId="6880" r:id="rId62" name="Check Box 736">
              <controlPr defaultSize="0" autoFill="0" autoLine="0" autoPict="0">
                <anchor moveWithCells="1">
                  <from>
                    <xdr:col>15</xdr:col>
                    <xdr:colOff>19050</xdr:colOff>
                    <xdr:row>21</xdr:row>
                    <xdr:rowOff>12700</xdr:rowOff>
                  </from>
                  <to>
                    <xdr:col>20</xdr:col>
                    <xdr:colOff>38100</xdr:colOff>
                    <xdr:row>22</xdr:row>
                    <xdr:rowOff>0</xdr:rowOff>
                  </to>
                </anchor>
              </controlPr>
            </control>
          </mc:Choice>
        </mc:AlternateContent>
        <mc:AlternateContent xmlns:mc="http://schemas.openxmlformats.org/markup-compatibility/2006">
          <mc:Choice Requires="x14">
            <control shapeId="6881" r:id="rId63" name="Check Box 737">
              <controlPr defaultSize="0" autoFill="0" autoLine="0" autoPict="0">
                <anchor moveWithCells="1">
                  <from>
                    <xdr:col>7</xdr:col>
                    <xdr:colOff>12700</xdr:colOff>
                    <xdr:row>22</xdr:row>
                    <xdr:rowOff>12700</xdr:rowOff>
                  </from>
                  <to>
                    <xdr:col>12</xdr:col>
                    <xdr:colOff>31750</xdr:colOff>
                    <xdr:row>23</xdr:row>
                    <xdr:rowOff>0</xdr:rowOff>
                  </to>
                </anchor>
              </controlPr>
            </control>
          </mc:Choice>
        </mc:AlternateContent>
        <mc:AlternateContent xmlns:mc="http://schemas.openxmlformats.org/markup-compatibility/2006">
          <mc:Choice Requires="x14">
            <control shapeId="6882" r:id="rId64" name="Check Box 738">
              <controlPr defaultSize="0" autoFill="0" autoLine="0" autoPict="0">
                <anchor moveWithCells="1">
                  <from>
                    <xdr:col>15</xdr:col>
                    <xdr:colOff>19050</xdr:colOff>
                    <xdr:row>22</xdr:row>
                    <xdr:rowOff>12700</xdr:rowOff>
                  </from>
                  <to>
                    <xdr:col>20</xdr:col>
                    <xdr:colOff>38100</xdr:colOff>
                    <xdr:row>23</xdr:row>
                    <xdr:rowOff>0</xdr:rowOff>
                  </to>
                </anchor>
              </controlPr>
            </control>
          </mc:Choice>
        </mc:AlternateContent>
        <mc:AlternateContent xmlns:mc="http://schemas.openxmlformats.org/markup-compatibility/2006">
          <mc:Choice Requires="x14">
            <control shapeId="6883" r:id="rId65" name="Check Box 739">
              <controlPr defaultSize="0" autoFill="0" autoLine="0" autoPict="0">
                <anchor moveWithCells="1">
                  <from>
                    <xdr:col>7</xdr:col>
                    <xdr:colOff>12700</xdr:colOff>
                    <xdr:row>23</xdr:row>
                    <xdr:rowOff>12700</xdr:rowOff>
                  </from>
                  <to>
                    <xdr:col>12</xdr:col>
                    <xdr:colOff>31750</xdr:colOff>
                    <xdr:row>24</xdr:row>
                    <xdr:rowOff>0</xdr:rowOff>
                  </to>
                </anchor>
              </controlPr>
            </control>
          </mc:Choice>
        </mc:AlternateContent>
        <mc:AlternateContent xmlns:mc="http://schemas.openxmlformats.org/markup-compatibility/2006">
          <mc:Choice Requires="x14">
            <control shapeId="6884" r:id="rId66" name="Check Box 740">
              <controlPr defaultSize="0" autoFill="0" autoLine="0" autoPict="0">
                <anchor moveWithCells="1">
                  <from>
                    <xdr:col>15</xdr:col>
                    <xdr:colOff>19050</xdr:colOff>
                    <xdr:row>23</xdr:row>
                    <xdr:rowOff>12700</xdr:rowOff>
                  </from>
                  <to>
                    <xdr:col>20</xdr:col>
                    <xdr:colOff>38100</xdr:colOff>
                    <xdr:row>24</xdr:row>
                    <xdr:rowOff>0</xdr:rowOff>
                  </to>
                </anchor>
              </controlPr>
            </control>
          </mc:Choice>
        </mc:AlternateContent>
        <mc:AlternateContent xmlns:mc="http://schemas.openxmlformats.org/markup-compatibility/2006">
          <mc:Choice Requires="x14">
            <control shapeId="6885" r:id="rId67" name="Check Box 741">
              <controlPr defaultSize="0" autoFill="0" autoLine="0" autoPict="0">
                <anchor moveWithCells="1">
                  <from>
                    <xdr:col>7</xdr:col>
                    <xdr:colOff>12700</xdr:colOff>
                    <xdr:row>24</xdr:row>
                    <xdr:rowOff>12700</xdr:rowOff>
                  </from>
                  <to>
                    <xdr:col>12</xdr:col>
                    <xdr:colOff>31750</xdr:colOff>
                    <xdr:row>25</xdr:row>
                    <xdr:rowOff>0</xdr:rowOff>
                  </to>
                </anchor>
              </controlPr>
            </control>
          </mc:Choice>
        </mc:AlternateContent>
        <mc:AlternateContent xmlns:mc="http://schemas.openxmlformats.org/markup-compatibility/2006">
          <mc:Choice Requires="x14">
            <control shapeId="6886" r:id="rId68" name="Check Box 742">
              <controlPr defaultSize="0" autoFill="0" autoLine="0" autoPict="0">
                <anchor moveWithCells="1">
                  <from>
                    <xdr:col>15</xdr:col>
                    <xdr:colOff>19050</xdr:colOff>
                    <xdr:row>24</xdr:row>
                    <xdr:rowOff>12700</xdr:rowOff>
                  </from>
                  <to>
                    <xdr:col>20</xdr:col>
                    <xdr:colOff>38100</xdr:colOff>
                    <xdr:row>25</xdr:row>
                    <xdr:rowOff>0</xdr:rowOff>
                  </to>
                </anchor>
              </controlPr>
            </control>
          </mc:Choice>
        </mc:AlternateContent>
        <mc:AlternateContent xmlns:mc="http://schemas.openxmlformats.org/markup-compatibility/2006">
          <mc:Choice Requires="x14">
            <control shapeId="6889" r:id="rId69" name="Check Box 745">
              <controlPr defaultSize="0" autoFill="0" autoLine="0" autoPict="0">
                <anchor moveWithCells="1">
                  <from>
                    <xdr:col>11</xdr:col>
                    <xdr:colOff>12700</xdr:colOff>
                    <xdr:row>34</xdr:row>
                    <xdr:rowOff>12700</xdr:rowOff>
                  </from>
                  <to>
                    <xdr:col>16</xdr:col>
                    <xdr:colOff>31750</xdr:colOff>
                    <xdr:row>34</xdr:row>
                    <xdr:rowOff>228600</xdr:rowOff>
                  </to>
                </anchor>
              </controlPr>
            </control>
          </mc:Choice>
        </mc:AlternateContent>
        <mc:AlternateContent xmlns:mc="http://schemas.openxmlformats.org/markup-compatibility/2006">
          <mc:Choice Requires="x14">
            <control shapeId="6890" r:id="rId70" name="Check Box 746">
              <controlPr defaultSize="0" autoFill="0" autoLine="0" autoPict="0">
                <anchor moveWithCells="1">
                  <from>
                    <xdr:col>11</xdr:col>
                    <xdr:colOff>12700</xdr:colOff>
                    <xdr:row>35</xdr:row>
                    <xdr:rowOff>12700</xdr:rowOff>
                  </from>
                  <to>
                    <xdr:col>16</xdr:col>
                    <xdr:colOff>31750</xdr:colOff>
                    <xdr:row>35</xdr:row>
                    <xdr:rowOff>228600</xdr:rowOff>
                  </to>
                </anchor>
              </controlPr>
            </control>
          </mc:Choice>
        </mc:AlternateContent>
        <mc:AlternateContent xmlns:mc="http://schemas.openxmlformats.org/markup-compatibility/2006">
          <mc:Choice Requires="x14">
            <control shapeId="6891" r:id="rId71" name="Check Box 747">
              <controlPr defaultSize="0" autoFill="0" autoLine="0" autoPict="0">
                <anchor moveWithCells="1">
                  <from>
                    <xdr:col>11</xdr:col>
                    <xdr:colOff>12700</xdr:colOff>
                    <xdr:row>36</xdr:row>
                    <xdr:rowOff>69850</xdr:rowOff>
                  </from>
                  <to>
                    <xdr:col>16</xdr:col>
                    <xdr:colOff>31750</xdr:colOff>
                    <xdr:row>36</xdr:row>
                    <xdr:rowOff>285750</xdr:rowOff>
                  </to>
                </anchor>
              </controlPr>
            </control>
          </mc:Choice>
        </mc:AlternateContent>
        <mc:AlternateContent xmlns:mc="http://schemas.openxmlformats.org/markup-compatibility/2006">
          <mc:Choice Requires="x14">
            <control shapeId="6892" r:id="rId72" name="Check Box 748">
              <controlPr defaultSize="0" autoFill="0" autoLine="0" autoPict="0">
                <anchor moveWithCells="1">
                  <from>
                    <xdr:col>11</xdr:col>
                    <xdr:colOff>12700</xdr:colOff>
                    <xdr:row>37</xdr:row>
                    <xdr:rowOff>57150</xdr:rowOff>
                  </from>
                  <to>
                    <xdr:col>16</xdr:col>
                    <xdr:colOff>31750</xdr:colOff>
                    <xdr:row>37</xdr:row>
                    <xdr:rowOff>279400</xdr:rowOff>
                  </to>
                </anchor>
              </controlPr>
            </control>
          </mc:Choice>
        </mc:AlternateContent>
        <mc:AlternateContent xmlns:mc="http://schemas.openxmlformats.org/markup-compatibility/2006">
          <mc:Choice Requires="x14">
            <control shapeId="6893" r:id="rId73" name="Check Box 749">
              <controlPr defaultSize="0" autoFill="0" autoLine="0" autoPict="0">
                <anchor moveWithCells="1">
                  <from>
                    <xdr:col>11</xdr:col>
                    <xdr:colOff>12700</xdr:colOff>
                    <xdr:row>38</xdr:row>
                    <xdr:rowOff>0</xdr:rowOff>
                  </from>
                  <to>
                    <xdr:col>16</xdr:col>
                    <xdr:colOff>31750</xdr:colOff>
                    <xdr:row>38</xdr:row>
                    <xdr:rowOff>222250</xdr:rowOff>
                  </to>
                </anchor>
              </controlPr>
            </control>
          </mc:Choice>
        </mc:AlternateContent>
        <mc:AlternateContent xmlns:mc="http://schemas.openxmlformats.org/markup-compatibility/2006">
          <mc:Choice Requires="x14">
            <control shapeId="6894" r:id="rId74" name="Check Box 750">
              <controlPr defaultSize="0" autoFill="0" autoLine="0" autoPict="0">
                <anchor moveWithCells="1">
                  <from>
                    <xdr:col>11</xdr:col>
                    <xdr:colOff>12700</xdr:colOff>
                    <xdr:row>39</xdr:row>
                    <xdr:rowOff>12700</xdr:rowOff>
                  </from>
                  <to>
                    <xdr:col>16</xdr:col>
                    <xdr:colOff>31750</xdr:colOff>
                    <xdr:row>39</xdr:row>
                    <xdr:rowOff>228600</xdr:rowOff>
                  </to>
                </anchor>
              </controlPr>
            </control>
          </mc:Choice>
        </mc:AlternateContent>
        <mc:AlternateContent xmlns:mc="http://schemas.openxmlformats.org/markup-compatibility/2006">
          <mc:Choice Requires="x14">
            <control shapeId="6895" r:id="rId75" name="Check Box 751">
              <controlPr defaultSize="0" autoFill="0" autoLine="0" autoPict="0">
                <anchor moveWithCells="1">
                  <from>
                    <xdr:col>11</xdr:col>
                    <xdr:colOff>12700</xdr:colOff>
                    <xdr:row>40</xdr:row>
                    <xdr:rowOff>127000</xdr:rowOff>
                  </from>
                  <to>
                    <xdr:col>16</xdr:col>
                    <xdr:colOff>31750</xdr:colOff>
                    <xdr:row>40</xdr:row>
                    <xdr:rowOff>342900</xdr:rowOff>
                  </to>
                </anchor>
              </controlPr>
            </control>
          </mc:Choice>
        </mc:AlternateContent>
        <mc:AlternateContent xmlns:mc="http://schemas.openxmlformats.org/markup-compatibility/2006">
          <mc:Choice Requires="x14">
            <control shapeId="6897" r:id="rId76" name="Group Box 753">
              <controlPr defaultSize="0" autoFill="0" autoPict="0">
                <anchor moveWithCells="1">
                  <from>
                    <xdr:col>105</xdr:col>
                    <xdr:colOff>50800</xdr:colOff>
                    <xdr:row>28</xdr:row>
                    <xdr:rowOff>133350</xdr:rowOff>
                  </from>
                  <to>
                    <xdr:col>122</xdr:col>
                    <xdr:colOff>0</xdr:colOff>
                    <xdr:row>29</xdr:row>
                    <xdr:rowOff>266700</xdr:rowOff>
                  </to>
                </anchor>
              </controlPr>
            </control>
          </mc:Choice>
        </mc:AlternateContent>
        <mc:AlternateContent xmlns:mc="http://schemas.openxmlformats.org/markup-compatibility/2006">
          <mc:Choice Requires="x14">
            <control shapeId="6898" r:id="rId77" name="Group Box 754">
              <controlPr defaultSize="0" autoFill="0" autoPict="0">
                <anchor moveWithCells="1">
                  <from>
                    <xdr:col>105</xdr:col>
                    <xdr:colOff>50800</xdr:colOff>
                    <xdr:row>29</xdr:row>
                    <xdr:rowOff>133350</xdr:rowOff>
                  </from>
                  <to>
                    <xdr:col>122</xdr:col>
                    <xdr:colOff>0</xdr:colOff>
                    <xdr:row>30</xdr:row>
                    <xdr:rowOff>76200</xdr:rowOff>
                  </to>
                </anchor>
              </controlPr>
            </control>
          </mc:Choice>
        </mc:AlternateContent>
        <mc:AlternateContent xmlns:mc="http://schemas.openxmlformats.org/markup-compatibility/2006">
          <mc:Choice Requires="x14">
            <control shapeId="6899" r:id="rId78" name="Group Box 755">
              <controlPr defaultSize="0" autoFill="0" autoPict="0">
                <anchor moveWithCells="1">
                  <from>
                    <xdr:col>105</xdr:col>
                    <xdr:colOff>50800</xdr:colOff>
                    <xdr:row>30</xdr:row>
                    <xdr:rowOff>133350</xdr:rowOff>
                  </from>
                  <to>
                    <xdr:col>122</xdr:col>
                    <xdr:colOff>0</xdr:colOff>
                    <xdr:row>31</xdr:row>
                    <xdr:rowOff>209550</xdr:rowOff>
                  </to>
                </anchor>
              </controlPr>
            </control>
          </mc:Choice>
        </mc:AlternateContent>
        <mc:AlternateContent xmlns:mc="http://schemas.openxmlformats.org/markup-compatibility/2006">
          <mc:Choice Requires="x14">
            <control shapeId="6900" r:id="rId79" name="Group Box 756">
              <controlPr defaultSize="0" autoFill="0" autoPict="0">
                <anchor moveWithCells="1">
                  <from>
                    <xdr:col>105</xdr:col>
                    <xdr:colOff>50800</xdr:colOff>
                    <xdr:row>31</xdr:row>
                    <xdr:rowOff>133350</xdr:rowOff>
                  </from>
                  <to>
                    <xdr:col>122</xdr:col>
                    <xdr:colOff>0</xdr:colOff>
                    <xdr:row>32</xdr:row>
                    <xdr:rowOff>209550</xdr:rowOff>
                  </to>
                </anchor>
              </controlPr>
            </control>
          </mc:Choice>
        </mc:AlternateContent>
        <mc:AlternateContent xmlns:mc="http://schemas.openxmlformats.org/markup-compatibility/2006">
          <mc:Choice Requires="x14">
            <control shapeId="6901" r:id="rId80" name="Group Box 757">
              <controlPr defaultSize="0" autoFill="0" autoPict="0">
                <anchor moveWithCells="1">
                  <from>
                    <xdr:col>105</xdr:col>
                    <xdr:colOff>50800</xdr:colOff>
                    <xdr:row>34</xdr:row>
                    <xdr:rowOff>0</xdr:rowOff>
                  </from>
                  <to>
                    <xdr:col>122</xdr:col>
                    <xdr:colOff>0</xdr:colOff>
                    <xdr:row>35</xdr:row>
                    <xdr:rowOff>76200</xdr:rowOff>
                  </to>
                </anchor>
              </controlPr>
            </control>
          </mc:Choice>
        </mc:AlternateContent>
        <mc:AlternateContent xmlns:mc="http://schemas.openxmlformats.org/markup-compatibility/2006">
          <mc:Choice Requires="x14">
            <control shapeId="6902" r:id="rId81" name="Check Box 758">
              <controlPr defaultSize="0" autoFill="0" autoLine="0" autoPict="0">
                <anchor moveWithCells="1">
                  <from>
                    <xdr:col>11</xdr:col>
                    <xdr:colOff>12700</xdr:colOff>
                    <xdr:row>30</xdr:row>
                    <xdr:rowOff>76200</xdr:rowOff>
                  </from>
                  <to>
                    <xdr:col>16</xdr:col>
                    <xdr:colOff>31750</xdr:colOff>
                    <xdr:row>31</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143"/>
  <sheetViews>
    <sheetView showGridLines="0" showRowColHeaders="0" tabSelected="1" showWhiteSpace="0" view="pageBreakPreview" zoomScale="160" zoomScaleNormal="130" zoomScaleSheetLayoutView="160" zoomScalePageLayoutView="85" workbookViewId="0">
      <selection activeCell="DK3" sqref="DK3:DR3"/>
    </sheetView>
  </sheetViews>
  <sheetFormatPr baseColWidth="10" defaultColWidth="11.453125" defaultRowHeight="14.5" x14ac:dyDescent="0.35"/>
  <cols>
    <col min="1" max="122" width="0.81640625" customWidth="1"/>
    <col min="123" max="125" width="0.81640625" hidden="1" customWidth="1"/>
    <col min="126" max="132" width="11.453125" hidden="1" customWidth="1"/>
    <col min="133" max="133" width="2.26953125" hidden="1" customWidth="1"/>
    <col min="134" max="146" width="0" hidden="1" customWidth="1"/>
  </cols>
  <sheetData>
    <row r="1" spans="2:127" ht="8.25" customHeight="1" x14ac:dyDescent="0.35"/>
    <row r="2" spans="2:127" ht="9.65" customHeight="1" x14ac:dyDescent="0.35">
      <c r="AS2" s="5"/>
      <c r="AT2" s="5"/>
      <c r="CU2" s="262" t="s">
        <v>0</v>
      </c>
      <c r="CV2" s="263"/>
      <c r="CW2" s="263"/>
      <c r="CX2" s="263"/>
      <c r="CY2" s="263"/>
      <c r="CZ2" s="263"/>
      <c r="DA2" s="263"/>
      <c r="DB2" s="264"/>
      <c r="DC2" s="265" t="s">
        <v>1</v>
      </c>
      <c r="DD2" s="263"/>
      <c r="DE2" s="263"/>
      <c r="DF2" s="263"/>
      <c r="DG2" s="263"/>
      <c r="DH2" s="263"/>
      <c r="DI2" s="263"/>
      <c r="DJ2" s="264"/>
      <c r="DK2" s="265" t="s">
        <v>2</v>
      </c>
      <c r="DL2" s="263"/>
      <c r="DM2" s="263"/>
      <c r="DN2" s="263"/>
      <c r="DO2" s="263"/>
      <c r="DP2" s="263"/>
      <c r="DQ2" s="263"/>
      <c r="DR2" s="266"/>
    </row>
    <row r="3" spans="2:127" ht="18" customHeight="1" x14ac:dyDescent="0.35">
      <c r="CJ3" s="273" t="s">
        <v>216</v>
      </c>
      <c r="CK3" s="273"/>
      <c r="CL3" s="273"/>
      <c r="CM3" s="273"/>
      <c r="CN3" s="273"/>
      <c r="CO3" s="273"/>
      <c r="CP3" s="273"/>
      <c r="CQ3" s="273"/>
      <c r="CR3" s="273"/>
      <c r="CS3" s="273"/>
      <c r="CT3" s="302"/>
      <c r="CU3" s="267"/>
      <c r="CV3" s="268"/>
      <c r="CW3" s="268"/>
      <c r="CX3" s="268"/>
      <c r="CY3" s="268"/>
      <c r="CZ3" s="268"/>
      <c r="DA3" s="268"/>
      <c r="DB3" s="269"/>
      <c r="DC3" s="270"/>
      <c r="DD3" s="268"/>
      <c r="DE3" s="268"/>
      <c r="DF3" s="268"/>
      <c r="DG3" s="268"/>
      <c r="DH3" s="268"/>
      <c r="DI3" s="268"/>
      <c r="DJ3" s="269"/>
      <c r="DK3" s="270"/>
      <c r="DL3" s="268"/>
      <c r="DM3" s="268"/>
      <c r="DN3" s="268"/>
      <c r="DO3" s="268"/>
      <c r="DP3" s="268"/>
      <c r="DQ3" s="268"/>
      <c r="DR3" s="271"/>
    </row>
    <row r="4" spans="2:127" ht="8.25" customHeight="1" x14ac:dyDescent="0.35">
      <c r="AI4" s="4"/>
      <c r="AJ4" s="4"/>
      <c r="AK4" s="4"/>
      <c r="AL4" s="4"/>
      <c r="AM4" s="4"/>
      <c r="AN4" s="4"/>
      <c r="AO4" s="4"/>
      <c r="AP4" s="4"/>
      <c r="AQ4" s="4"/>
      <c r="AR4" s="4"/>
      <c r="AS4" s="4"/>
      <c r="AT4" s="4"/>
      <c r="AU4" s="4"/>
      <c r="AV4" s="4"/>
      <c r="AW4" s="4"/>
      <c r="AX4" s="4"/>
      <c r="AY4" s="4"/>
      <c r="AZ4" s="5"/>
    </row>
    <row r="5" spans="2:127" ht="16" customHeight="1" x14ac:dyDescent="0.35">
      <c r="B5" s="272" t="s">
        <v>217</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row>
    <row r="6" spans="2:127" s="3" customFormat="1" ht="3" customHeight="1" x14ac:dyDescent="0.3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row>
    <row r="7" spans="2:127" s="3" customFormat="1" ht="11.15" customHeight="1" x14ac:dyDescent="0.35">
      <c r="B7" s="228" t="s">
        <v>218</v>
      </c>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30"/>
    </row>
    <row r="8" spans="2:127" s="1" customFormat="1" ht="3" customHeight="1" x14ac:dyDescent="0.35">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row>
    <row r="9" spans="2:127" s="1" customFormat="1" ht="9" customHeight="1" x14ac:dyDescent="0.35">
      <c r="B9" s="274" t="s">
        <v>219</v>
      </c>
      <c r="C9" s="275"/>
      <c r="D9" s="275"/>
      <c r="E9" s="275"/>
      <c r="F9" s="275"/>
      <c r="G9" s="275"/>
      <c r="H9" s="275"/>
      <c r="I9" s="275"/>
      <c r="J9" s="275"/>
      <c r="K9" s="275"/>
      <c r="L9" s="275"/>
      <c r="M9" s="275"/>
      <c r="N9" s="275"/>
      <c r="O9" s="275"/>
      <c r="P9" s="275"/>
      <c r="Q9" s="275"/>
      <c r="R9" s="275"/>
      <c r="S9" s="275"/>
      <c r="T9" s="275"/>
      <c r="U9" s="275"/>
      <c r="V9" s="275"/>
      <c r="W9" s="275"/>
      <c r="X9" s="275"/>
      <c r="Y9" s="276"/>
      <c r="Z9" s="274" t="s">
        <v>220</v>
      </c>
      <c r="AA9" s="275"/>
      <c r="AB9" s="275"/>
      <c r="AC9" s="275"/>
      <c r="AD9" s="275"/>
      <c r="AE9" s="275"/>
      <c r="AF9" s="275"/>
      <c r="AG9" s="275"/>
      <c r="AH9" s="275"/>
      <c r="AI9" s="275"/>
      <c r="AJ9" s="275"/>
      <c r="AK9" s="275"/>
      <c r="AL9" s="275"/>
      <c r="AM9" s="275"/>
      <c r="AN9" s="275"/>
      <c r="AO9" s="275"/>
      <c r="AP9" s="275"/>
      <c r="AQ9" s="275"/>
      <c r="AR9" s="275"/>
      <c r="AS9" s="275"/>
      <c r="AT9" s="275"/>
      <c r="AU9" s="275"/>
      <c r="AV9" s="275"/>
      <c r="AW9" s="276"/>
      <c r="AX9" s="274" t="s">
        <v>221</v>
      </c>
      <c r="AY9" s="275"/>
      <c r="AZ9" s="275"/>
      <c r="BA9" s="275"/>
      <c r="BB9" s="275"/>
      <c r="BC9" s="275"/>
      <c r="BD9" s="275"/>
      <c r="BE9" s="275"/>
      <c r="BF9" s="275"/>
      <c r="BG9" s="275"/>
      <c r="BH9" s="275"/>
      <c r="BI9" s="275"/>
      <c r="BJ9" s="275"/>
      <c r="BK9" s="275"/>
      <c r="BL9" s="275"/>
      <c r="BM9" s="275"/>
      <c r="BN9" s="275"/>
      <c r="BO9" s="275"/>
      <c r="BP9" s="275"/>
      <c r="BQ9" s="275"/>
      <c r="BR9" s="275"/>
      <c r="BS9" s="275"/>
      <c r="BT9" s="275"/>
      <c r="BU9" s="276"/>
      <c r="BV9" s="274" t="s">
        <v>222</v>
      </c>
      <c r="BW9" s="275"/>
      <c r="BX9" s="275"/>
      <c r="BY9" s="275"/>
      <c r="BZ9" s="275"/>
      <c r="CA9" s="275"/>
      <c r="CB9" s="275"/>
      <c r="CC9" s="275"/>
      <c r="CD9" s="275"/>
      <c r="CE9" s="275"/>
      <c r="CF9" s="275"/>
      <c r="CG9" s="275"/>
      <c r="CH9" s="275"/>
      <c r="CI9" s="275"/>
      <c r="CJ9" s="275"/>
      <c r="CK9" s="275"/>
      <c r="CL9" s="275"/>
      <c r="CM9" s="275"/>
      <c r="CN9" s="275"/>
      <c r="CO9" s="275"/>
      <c r="CP9" s="275"/>
      <c r="CQ9" s="275"/>
      <c r="CR9" s="275"/>
      <c r="CS9" s="276"/>
      <c r="CT9" s="274" t="s">
        <v>223</v>
      </c>
      <c r="CU9" s="275"/>
      <c r="CV9" s="275"/>
      <c r="CW9" s="275"/>
      <c r="CX9" s="275"/>
      <c r="CY9" s="275"/>
      <c r="CZ9" s="275"/>
      <c r="DA9" s="275"/>
      <c r="DB9" s="275"/>
      <c r="DC9" s="275"/>
      <c r="DD9" s="275"/>
      <c r="DE9" s="275"/>
      <c r="DF9" s="275"/>
      <c r="DG9" s="275"/>
      <c r="DH9" s="275"/>
      <c r="DI9" s="275"/>
      <c r="DJ9" s="275"/>
      <c r="DK9" s="275"/>
      <c r="DL9" s="275"/>
      <c r="DM9" s="275"/>
      <c r="DN9" s="275"/>
      <c r="DO9" s="275"/>
      <c r="DP9" s="275"/>
      <c r="DQ9" s="275"/>
      <c r="DR9" s="276"/>
    </row>
    <row r="10" spans="2:127" s="1" customFormat="1" ht="14.25" customHeight="1" x14ac:dyDescent="0.35">
      <c r="B10" s="277"/>
      <c r="C10" s="278"/>
      <c r="D10" s="278"/>
      <c r="E10" s="278"/>
      <c r="F10" s="278"/>
      <c r="G10" s="278"/>
      <c r="H10" s="278"/>
      <c r="I10" s="278"/>
      <c r="J10" s="278"/>
      <c r="K10" s="278"/>
      <c r="L10" s="278"/>
      <c r="M10" s="278"/>
      <c r="N10" s="278"/>
      <c r="O10" s="278"/>
      <c r="P10" s="278"/>
      <c r="Q10" s="278"/>
      <c r="R10" s="278"/>
      <c r="S10" s="278"/>
      <c r="T10" s="278"/>
      <c r="U10" s="278"/>
      <c r="V10" s="278"/>
      <c r="W10" s="278"/>
      <c r="X10" s="278"/>
      <c r="Y10" s="279"/>
      <c r="Z10" s="277"/>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9"/>
      <c r="AX10" s="277"/>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9"/>
      <c r="BV10" s="277"/>
      <c r="BW10" s="278"/>
      <c r="BX10" s="278"/>
      <c r="BY10" s="278"/>
      <c r="BZ10" s="278"/>
      <c r="CA10" s="278"/>
      <c r="CB10" s="278"/>
      <c r="CC10" s="278"/>
      <c r="CD10" s="278"/>
      <c r="CE10" s="278"/>
      <c r="CF10" s="278"/>
      <c r="CG10" s="278"/>
      <c r="CH10" s="278"/>
      <c r="CI10" s="278"/>
      <c r="CJ10" s="278"/>
      <c r="CK10" s="278"/>
      <c r="CL10" s="278"/>
      <c r="CM10" s="278"/>
      <c r="CN10" s="278"/>
      <c r="CO10" s="278"/>
      <c r="CP10" s="278"/>
      <c r="CQ10" s="278"/>
      <c r="CR10" s="278"/>
      <c r="CS10" s="279"/>
      <c r="CT10" s="277"/>
      <c r="CU10" s="278"/>
      <c r="CV10" s="278"/>
      <c r="CW10" s="278"/>
      <c r="CX10" s="278"/>
      <c r="CY10" s="278"/>
      <c r="CZ10" s="278"/>
      <c r="DA10" s="278"/>
      <c r="DB10" s="278"/>
      <c r="DC10" s="278"/>
      <c r="DD10" s="278"/>
      <c r="DE10" s="278"/>
      <c r="DF10" s="278"/>
      <c r="DG10" s="278"/>
      <c r="DH10" s="278"/>
      <c r="DI10" s="278"/>
      <c r="DJ10" s="278"/>
      <c r="DK10" s="278"/>
      <c r="DL10" s="278"/>
      <c r="DM10" s="278"/>
      <c r="DN10" s="278"/>
      <c r="DO10" s="278"/>
      <c r="DP10" s="278"/>
      <c r="DQ10" s="278"/>
      <c r="DR10" s="279"/>
    </row>
    <row r="11" spans="2:127" s="2" customFormat="1" ht="9" customHeight="1" x14ac:dyDescent="0.35">
      <c r="B11" s="303" t="s">
        <v>224</v>
      </c>
      <c r="C11" s="304"/>
      <c r="D11" s="304"/>
      <c r="E11" s="304"/>
      <c r="F11" s="304"/>
      <c r="G11" s="304"/>
      <c r="H11" s="304"/>
      <c r="I11" s="304"/>
      <c r="J11" s="304"/>
      <c r="K11" s="304"/>
      <c r="L11" s="304"/>
      <c r="M11" s="304"/>
      <c r="N11" s="304"/>
      <c r="O11" s="304"/>
      <c r="P11" s="304"/>
      <c r="Q11" s="304"/>
      <c r="R11" s="304"/>
      <c r="S11" s="304"/>
      <c r="T11" s="304"/>
      <c r="U11" s="304"/>
      <c r="V11" s="304"/>
      <c r="W11" s="304"/>
      <c r="X11" s="304"/>
      <c r="Y11" s="304"/>
      <c r="Z11" s="303" t="s">
        <v>225</v>
      </c>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5" t="s">
        <v>226</v>
      </c>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7"/>
      <c r="BV11" s="274" t="s">
        <v>227</v>
      </c>
      <c r="BW11" s="275"/>
      <c r="BX11" s="275"/>
      <c r="BY11" s="275"/>
      <c r="BZ11" s="275"/>
      <c r="CA11" s="275"/>
      <c r="CB11" s="275"/>
      <c r="CC11" s="275"/>
      <c r="CD11" s="275"/>
      <c r="CE11" s="275"/>
      <c r="CF11" s="275"/>
      <c r="CG11" s="275"/>
      <c r="CH11" s="275"/>
      <c r="CI11" s="275"/>
      <c r="CJ11" s="275"/>
      <c r="CK11" s="275"/>
      <c r="CL11" s="275"/>
      <c r="CM11" s="275"/>
      <c r="CN11" s="275"/>
      <c r="CO11" s="275"/>
      <c r="CP11" s="275"/>
      <c r="CQ11" s="275"/>
      <c r="CR11" s="275"/>
      <c r="CS11" s="276"/>
      <c r="CT11" s="305" t="s">
        <v>228</v>
      </c>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7"/>
      <c r="DS11" s="62"/>
    </row>
    <row r="12" spans="2:127" ht="14.25" customHeight="1" x14ac:dyDescent="0.35">
      <c r="B12" s="63"/>
      <c r="C12" s="64"/>
      <c r="D12" s="64"/>
      <c r="E12" s="64"/>
      <c r="F12" s="315" t="s">
        <v>229</v>
      </c>
      <c r="G12" s="315"/>
      <c r="H12" s="315"/>
      <c r="I12" s="315"/>
      <c r="J12" s="64"/>
      <c r="K12" s="64"/>
      <c r="L12" s="64"/>
      <c r="M12" s="64"/>
      <c r="N12" s="64"/>
      <c r="O12" s="315" t="s">
        <v>230</v>
      </c>
      <c r="P12" s="315"/>
      <c r="Q12" s="315"/>
      <c r="R12" s="315"/>
      <c r="S12" s="315"/>
      <c r="T12" s="315"/>
      <c r="U12" s="315"/>
      <c r="V12" s="315"/>
      <c r="W12" s="315"/>
      <c r="X12" s="315"/>
      <c r="Y12" s="316"/>
      <c r="Z12" s="317"/>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318"/>
      <c r="AX12" s="314" t="s">
        <v>0</v>
      </c>
      <c r="AY12" s="308"/>
      <c r="AZ12" s="308"/>
      <c r="BA12" s="319"/>
      <c r="BB12" s="319"/>
      <c r="BC12" s="319"/>
      <c r="BD12" s="308" t="s">
        <v>1</v>
      </c>
      <c r="BE12" s="308"/>
      <c r="BF12" s="308"/>
      <c r="BG12" s="308"/>
      <c r="BH12" s="309"/>
      <c r="BI12" s="309"/>
      <c r="BJ12" s="309"/>
      <c r="BK12" s="308" t="s">
        <v>2</v>
      </c>
      <c r="BL12" s="308"/>
      <c r="BM12" s="308"/>
      <c r="BN12" s="308"/>
      <c r="BO12" s="309"/>
      <c r="BP12" s="309"/>
      <c r="BQ12" s="309"/>
      <c r="BR12" s="309"/>
      <c r="BS12" s="309"/>
      <c r="BT12" s="309"/>
      <c r="BU12" s="310"/>
      <c r="BV12" s="311"/>
      <c r="BW12" s="312"/>
      <c r="BX12" s="312"/>
      <c r="BY12" s="312"/>
      <c r="BZ12" s="312"/>
      <c r="CA12" s="312"/>
      <c r="CB12" s="312"/>
      <c r="CC12" s="312"/>
      <c r="CD12" s="312"/>
      <c r="CE12" s="312"/>
      <c r="CF12" s="312"/>
      <c r="CG12" s="312"/>
      <c r="CH12" s="312"/>
      <c r="CI12" s="312"/>
      <c r="CJ12" s="312"/>
      <c r="CK12" s="312"/>
      <c r="CL12" s="312"/>
      <c r="CM12" s="312"/>
      <c r="CN12" s="312"/>
      <c r="CO12" s="312"/>
      <c r="CP12" s="312"/>
      <c r="CQ12" s="312"/>
      <c r="CR12" s="312"/>
      <c r="CS12" s="313"/>
      <c r="CT12" s="314" t="s">
        <v>0</v>
      </c>
      <c r="CU12" s="308"/>
      <c r="CV12" s="308"/>
      <c r="CW12" s="309"/>
      <c r="CX12" s="309"/>
      <c r="CY12" s="309"/>
      <c r="CZ12" s="308" t="s">
        <v>1</v>
      </c>
      <c r="DA12" s="308"/>
      <c r="DB12" s="308"/>
      <c r="DC12" s="308"/>
      <c r="DD12" s="309"/>
      <c r="DE12" s="309"/>
      <c r="DF12" s="309"/>
      <c r="DG12" s="308" t="s">
        <v>2</v>
      </c>
      <c r="DH12" s="308"/>
      <c r="DI12" s="308"/>
      <c r="DJ12" s="308"/>
      <c r="DK12" s="309"/>
      <c r="DL12" s="309"/>
      <c r="DM12" s="309"/>
      <c r="DN12" s="309"/>
      <c r="DO12" s="309"/>
      <c r="DP12" s="309"/>
      <c r="DQ12" s="309"/>
      <c r="DR12" s="310"/>
      <c r="DS12" s="65"/>
      <c r="DV12" s="66" t="e">
        <f>DATE(DK12,DD12,CW12)</f>
        <v>#NUM!</v>
      </c>
      <c r="DW12" s="67">
        <v>2</v>
      </c>
    </row>
    <row r="13" spans="2:127" ht="9" customHeight="1" x14ac:dyDescent="0.35">
      <c r="B13" s="274" t="s">
        <v>231</v>
      </c>
      <c r="C13" s="275"/>
      <c r="D13" s="275"/>
      <c r="E13" s="275"/>
      <c r="F13" s="275"/>
      <c r="G13" s="275"/>
      <c r="H13" s="275"/>
      <c r="I13" s="276"/>
      <c r="J13" s="274" t="s">
        <v>232</v>
      </c>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6"/>
      <c r="AI13" s="275" t="s">
        <v>233</v>
      </c>
      <c r="AJ13" s="275"/>
      <c r="AK13" s="275"/>
      <c r="AL13" s="275"/>
      <c r="AM13" s="275"/>
      <c r="AN13" s="275"/>
      <c r="AO13" s="275"/>
      <c r="AP13" s="275"/>
      <c r="AQ13" s="275"/>
      <c r="AR13" s="275"/>
      <c r="AS13" s="275"/>
      <c r="AT13" s="275"/>
      <c r="AU13" s="275"/>
      <c r="AV13" s="275"/>
      <c r="AW13" s="275"/>
      <c r="AX13" s="275"/>
      <c r="AY13" s="275"/>
      <c r="AZ13" s="275"/>
      <c r="BA13" s="275"/>
      <c r="BB13" s="275"/>
      <c r="BC13" s="275"/>
      <c r="BD13" s="275"/>
      <c r="BE13" s="274" t="s">
        <v>234</v>
      </c>
      <c r="BF13" s="275"/>
      <c r="BG13" s="275"/>
      <c r="BH13" s="275"/>
      <c r="BI13" s="275"/>
      <c r="BJ13" s="275"/>
      <c r="BK13" s="275"/>
      <c r="BL13" s="275"/>
      <c r="BM13" s="275"/>
      <c r="BN13" s="275"/>
      <c r="BO13" s="275"/>
      <c r="BP13" s="275"/>
      <c r="BQ13" s="275"/>
      <c r="BR13" s="275"/>
      <c r="BS13" s="275"/>
      <c r="BT13" s="275"/>
      <c r="BU13" s="275"/>
      <c r="BV13" s="275"/>
      <c r="BW13" s="275"/>
      <c r="BX13" s="275"/>
      <c r="BY13" s="275"/>
      <c r="BZ13" s="275"/>
      <c r="CA13" s="275"/>
      <c r="CB13" s="275"/>
      <c r="CC13" s="275"/>
      <c r="CD13" s="275"/>
      <c r="CE13" s="275"/>
      <c r="CF13" s="275"/>
      <c r="CG13" s="275"/>
      <c r="CH13" s="275"/>
      <c r="CI13" s="275"/>
      <c r="CJ13" s="275"/>
      <c r="CK13" s="275"/>
      <c r="CL13" s="275"/>
      <c r="CM13" s="275"/>
      <c r="CN13" s="275"/>
      <c r="CO13" s="275"/>
      <c r="CP13" s="275"/>
      <c r="CQ13" s="275"/>
      <c r="CR13" s="275"/>
      <c r="CS13" s="275"/>
      <c r="CT13" s="275"/>
      <c r="CU13" s="275"/>
      <c r="CV13" s="275"/>
      <c r="CW13" s="275"/>
      <c r="CX13" s="275"/>
      <c r="CY13" s="275"/>
      <c r="CZ13" s="274" t="s">
        <v>235</v>
      </c>
      <c r="DA13" s="275"/>
      <c r="DB13" s="275"/>
      <c r="DC13" s="275"/>
      <c r="DD13" s="275"/>
      <c r="DE13" s="275"/>
      <c r="DF13" s="275"/>
      <c r="DG13" s="275"/>
      <c r="DH13" s="275"/>
      <c r="DI13" s="275"/>
      <c r="DJ13" s="275"/>
      <c r="DK13" s="275"/>
      <c r="DL13" s="275"/>
      <c r="DM13" s="275"/>
      <c r="DN13" s="275"/>
      <c r="DO13" s="275"/>
      <c r="DP13" s="275"/>
      <c r="DQ13" s="275"/>
      <c r="DR13" s="276"/>
      <c r="DW13" s="67">
        <v>1</v>
      </c>
    </row>
    <row r="14" spans="2:127" ht="14.25" customHeight="1" x14ac:dyDescent="0.35">
      <c r="B14" s="332" t="str">
        <f>+DV16</f>
        <v/>
      </c>
      <c r="C14" s="333"/>
      <c r="D14" s="333"/>
      <c r="E14" s="333"/>
      <c r="F14" s="333"/>
      <c r="G14" s="333"/>
      <c r="H14" s="333"/>
      <c r="I14" s="334"/>
      <c r="J14" s="317"/>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35"/>
      <c r="AI14" s="326"/>
      <c r="AJ14" s="327"/>
      <c r="AK14" s="327"/>
      <c r="AL14" s="327"/>
      <c r="AM14" s="315" t="s">
        <v>236</v>
      </c>
      <c r="AN14" s="315"/>
      <c r="AO14" s="315"/>
      <c r="AP14" s="315"/>
      <c r="AQ14" s="315"/>
      <c r="AR14" s="315"/>
      <c r="AS14" s="315"/>
      <c r="AT14" s="328"/>
      <c r="AU14" s="328"/>
      <c r="AV14" s="328"/>
      <c r="AW14" s="328"/>
      <c r="AX14" s="336" t="s">
        <v>237</v>
      </c>
      <c r="AY14" s="336"/>
      <c r="AZ14" s="336"/>
      <c r="BA14" s="336"/>
      <c r="BB14" s="336"/>
      <c r="BC14" s="336"/>
      <c r="BD14" s="336"/>
      <c r="BE14" s="326"/>
      <c r="BF14" s="327"/>
      <c r="BG14" s="327"/>
      <c r="BH14" s="327"/>
      <c r="BI14" s="328" t="s">
        <v>238</v>
      </c>
      <c r="BJ14" s="328"/>
      <c r="BK14" s="328"/>
      <c r="BL14" s="328"/>
      <c r="BM14" s="328"/>
      <c r="BN14" s="328"/>
      <c r="BO14" s="328"/>
      <c r="BP14" s="328"/>
      <c r="BQ14" s="328"/>
      <c r="BR14" s="328"/>
      <c r="BS14" s="328"/>
      <c r="BT14" s="328"/>
      <c r="BU14" s="328"/>
      <c r="BV14" s="329" t="s">
        <v>239</v>
      </c>
      <c r="BW14" s="329"/>
      <c r="BX14" s="329"/>
      <c r="BY14" s="329"/>
      <c r="BZ14" s="329"/>
      <c r="CA14" s="329"/>
      <c r="CB14" s="329"/>
      <c r="CC14" s="330" t="s">
        <v>165</v>
      </c>
      <c r="CD14" s="330"/>
      <c r="CE14" s="330"/>
      <c r="CF14" s="330"/>
      <c r="CG14" s="330"/>
      <c r="CH14" s="331"/>
      <c r="CI14" s="331"/>
      <c r="CJ14" s="331"/>
      <c r="CK14" s="331"/>
      <c r="CL14" s="331"/>
      <c r="CM14" s="331"/>
      <c r="CN14" s="331"/>
      <c r="CO14" s="331"/>
      <c r="CP14" s="331"/>
      <c r="CQ14" s="331"/>
      <c r="CR14" s="331"/>
      <c r="CS14" s="331"/>
      <c r="CT14" s="331"/>
      <c r="CU14" s="331"/>
      <c r="CV14" s="331"/>
      <c r="CW14" s="331"/>
      <c r="CX14" s="331"/>
      <c r="CY14" s="331"/>
      <c r="CZ14" s="320"/>
      <c r="DA14" s="321"/>
      <c r="DB14" s="321"/>
      <c r="DC14" s="321"/>
      <c r="DD14" s="321"/>
      <c r="DE14" s="321"/>
      <c r="DF14" s="321"/>
      <c r="DG14" s="321"/>
      <c r="DH14" s="321"/>
      <c r="DI14" s="321"/>
      <c r="DJ14" s="321"/>
      <c r="DK14" s="321"/>
      <c r="DL14" s="321"/>
      <c r="DM14" s="321"/>
      <c r="DN14" s="321"/>
      <c r="DO14" s="321"/>
      <c r="DP14" s="321"/>
      <c r="DQ14" s="321"/>
      <c r="DR14" s="322"/>
      <c r="DV14" s="68">
        <f ca="1">TODAY()</f>
        <v>45355</v>
      </c>
      <c r="DW14" s="67">
        <v>1</v>
      </c>
    </row>
    <row r="15" spans="2:127" ht="9" customHeight="1" x14ac:dyDescent="0.35">
      <c r="B15" s="274" t="s">
        <v>240</v>
      </c>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5"/>
      <c r="AU15" s="275"/>
      <c r="AV15" s="275"/>
      <c r="AW15" s="275"/>
      <c r="AX15" s="275"/>
      <c r="AY15" s="275"/>
      <c r="AZ15" s="275"/>
      <c r="BA15" s="275"/>
      <c r="BB15" s="275"/>
      <c r="BC15" s="275"/>
      <c r="BD15" s="275"/>
      <c r="BE15" s="275"/>
      <c r="BF15" s="275"/>
      <c r="BG15" s="275"/>
      <c r="BH15" s="275"/>
      <c r="BI15" s="275"/>
      <c r="BJ15" s="275"/>
      <c r="BK15" s="275"/>
      <c r="BL15" s="275"/>
      <c r="BM15" s="275"/>
      <c r="BN15" s="275"/>
      <c r="BO15" s="275"/>
      <c r="BP15" s="275"/>
      <c r="BQ15" s="275"/>
      <c r="BR15" s="275"/>
      <c r="BS15" s="275"/>
      <c r="BT15" s="275"/>
      <c r="BU15" s="276"/>
      <c r="BV15" s="274" t="s">
        <v>241</v>
      </c>
      <c r="BW15" s="275"/>
      <c r="BX15" s="275"/>
      <c r="BY15" s="275"/>
      <c r="BZ15" s="275"/>
      <c r="CA15" s="275"/>
      <c r="CB15" s="275"/>
      <c r="CC15" s="275"/>
      <c r="CD15" s="275"/>
      <c r="CE15" s="275"/>
      <c r="CF15" s="275"/>
      <c r="CG15" s="275"/>
      <c r="CH15" s="275"/>
      <c r="CI15" s="275"/>
      <c r="CJ15" s="275"/>
      <c r="CK15" s="275"/>
      <c r="CL15" s="275"/>
      <c r="CM15" s="275"/>
      <c r="CN15" s="275"/>
      <c r="CO15" s="275"/>
      <c r="CP15" s="275"/>
      <c r="CQ15" s="275"/>
      <c r="CR15" s="275"/>
      <c r="CS15" s="276"/>
      <c r="CT15" s="274" t="s">
        <v>242</v>
      </c>
      <c r="CU15" s="275"/>
      <c r="CV15" s="275"/>
      <c r="CW15" s="275"/>
      <c r="CX15" s="275"/>
      <c r="CY15" s="275"/>
      <c r="CZ15" s="275"/>
      <c r="DA15" s="275"/>
      <c r="DB15" s="275"/>
      <c r="DC15" s="275"/>
      <c r="DD15" s="275"/>
      <c r="DE15" s="275"/>
      <c r="DF15" s="275"/>
      <c r="DG15" s="275"/>
      <c r="DH15" s="275"/>
      <c r="DI15" s="275"/>
      <c r="DJ15" s="275"/>
      <c r="DK15" s="275"/>
      <c r="DL15" s="275"/>
      <c r="DM15" s="275"/>
      <c r="DN15" s="275"/>
      <c r="DO15" s="275"/>
      <c r="DP15" s="275"/>
      <c r="DQ15" s="275"/>
      <c r="DR15" s="276"/>
      <c r="DV15" s="37"/>
      <c r="DW15" s="67">
        <v>2</v>
      </c>
    </row>
    <row r="16" spans="2:127" ht="14.25" customHeight="1" x14ac:dyDescent="0.35">
      <c r="B16" s="277"/>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8"/>
      <c r="BS16" s="278"/>
      <c r="BT16" s="278"/>
      <c r="BU16" s="279"/>
      <c r="BV16" s="277"/>
      <c r="BW16" s="278"/>
      <c r="BX16" s="278"/>
      <c r="BY16" s="278"/>
      <c r="BZ16" s="278"/>
      <c r="CA16" s="278"/>
      <c r="CB16" s="278"/>
      <c r="CC16" s="278"/>
      <c r="CD16" s="278"/>
      <c r="CE16" s="278"/>
      <c r="CF16" s="278"/>
      <c r="CG16" s="278"/>
      <c r="CH16" s="278"/>
      <c r="CI16" s="278"/>
      <c r="CJ16" s="278"/>
      <c r="CK16" s="278"/>
      <c r="CL16" s="278"/>
      <c r="CM16" s="278"/>
      <c r="CN16" s="278"/>
      <c r="CO16" s="278"/>
      <c r="CP16" s="278"/>
      <c r="CQ16" s="278"/>
      <c r="CR16" s="278"/>
      <c r="CS16" s="279"/>
      <c r="CT16" s="323"/>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5"/>
      <c r="DV16" s="69" t="str">
        <f>IF(DK12&gt;0,DATEDIF(DV12,DV14,"y"),"")</f>
        <v/>
      </c>
      <c r="DW16" s="67">
        <v>2</v>
      </c>
    </row>
    <row r="17" spans="2:128" s="3" customFormat="1" ht="9" customHeight="1" x14ac:dyDescent="0.2">
      <c r="B17" s="347" t="s">
        <v>243</v>
      </c>
      <c r="C17" s="347"/>
      <c r="D17" s="347"/>
      <c r="E17" s="347"/>
      <c r="F17" s="347"/>
      <c r="G17" s="347"/>
      <c r="H17" s="347"/>
      <c r="I17" s="347"/>
      <c r="J17" s="347"/>
      <c r="K17" s="347"/>
      <c r="L17" s="347"/>
      <c r="M17" s="347"/>
      <c r="N17" s="347"/>
      <c r="O17" s="347"/>
      <c r="P17" s="347"/>
      <c r="Q17" s="347"/>
      <c r="R17" s="347"/>
      <c r="S17" s="347"/>
      <c r="T17" s="347"/>
      <c r="U17" s="347" t="s">
        <v>244</v>
      </c>
      <c r="V17" s="347"/>
      <c r="W17" s="347"/>
      <c r="X17" s="347"/>
      <c r="Y17" s="347"/>
      <c r="Z17" s="347"/>
      <c r="AA17" s="347"/>
      <c r="AB17" s="347"/>
      <c r="AC17" s="347"/>
      <c r="AD17" s="347"/>
      <c r="AE17" s="347"/>
      <c r="AF17" s="347"/>
      <c r="AG17" s="347"/>
      <c r="AH17" s="347"/>
      <c r="AI17" s="347"/>
      <c r="AJ17" s="347"/>
      <c r="AK17" s="347"/>
      <c r="AL17" s="347"/>
      <c r="AM17" s="347"/>
      <c r="AN17" s="347"/>
      <c r="AO17" s="347"/>
      <c r="AP17" s="348" t="s">
        <v>245</v>
      </c>
      <c r="AQ17" s="348"/>
      <c r="AR17" s="348"/>
      <c r="AS17" s="348"/>
      <c r="AT17" s="348"/>
      <c r="AU17" s="348"/>
      <c r="AV17" s="348"/>
      <c r="AW17" s="348"/>
      <c r="AX17" s="348"/>
      <c r="AY17" s="348"/>
      <c r="AZ17" s="348"/>
      <c r="BA17" s="348"/>
      <c r="BB17" s="348"/>
      <c r="BC17" s="348"/>
      <c r="BD17" s="348"/>
      <c r="BE17" s="348"/>
      <c r="BF17" s="348"/>
      <c r="BG17" s="348"/>
      <c r="BH17" s="348"/>
      <c r="BI17" s="348"/>
      <c r="BJ17" s="348"/>
      <c r="BK17" s="348"/>
      <c r="BL17" s="348"/>
      <c r="BM17" s="348"/>
      <c r="BN17" s="348"/>
      <c r="BO17" s="348"/>
      <c r="BP17" s="348"/>
      <c r="BQ17" s="348"/>
      <c r="BR17" s="348"/>
      <c r="BS17" s="348"/>
      <c r="BT17" s="348"/>
      <c r="BU17" s="348"/>
      <c r="BV17" s="348"/>
      <c r="BW17" s="348"/>
      <c r="BX17" s="348"/>
      <c r="BY17" s="348"/>
      <c r="BZ17" s="348"/>
      <c r="CA17" s="348"/>
      <c r="CB17" s="349"/>
      <c r="CC17" s="350" t="s">
        <v>246</v>
      </c>
      <c r="CD17" s="351"/>
      <c r="CE17" s="351"/>
      <c r="CF17" s="351"/>
      <c r="CG17" s="351"/>
      <c r="CH17" s="351"/>
      <c r="CI17" s="351"/>
      <c r="CJ17" s="351"/>
      <c r="CK17" s="351"/>
      <c r="CL17" s="351"/>
      <c r="CM17" s="351"/>
      <c r="CN17" s="351"/>
      <c r="CO17" s="351"/>
      <c r="CP17" s="351"/>
      <c r="CQ17" s="351"/>
      <c r="CR17" s="351"/>
      <c r="CS17" s="351"/>
      <c r="CT17" s="338"/>
      <c r="CU17" s="338"/>
      <c r="CV17" s="338"/>
      <c r="CW17" s="338"/>
      <c r="CX17" s="338"/>
      <c r="CY17" s="338"/>
      <c r="CZ17" s="338"/>
      <c r="DA17" s="338"/>
      <c r="DB17" s="338"/>
      <c r="DC17" s="338"/>
      <c r="DD17" s="338"/>
      <c r="DE17" s="338"/>
      <c r="DF17" s="338"/>
      <c r="DG17" s="338"/>
      <c r="DH17" s="338"/>
      <c r="DI17" s="338"/>
      <c r="DJ17" s="338"/>
      <c r="DK17" s="338"/>
      <c r="DL17" s="338"/>
      <c r="DM17" s="338"/>
      <c r="DN17" s="338"/>
      <c r="DO17" s="338"/>
      <c r="DP17" s="338"/>
      <c r="DQ17" s="338"/>
      <c r="DR17" s="339"/>
      <c r="DV17" s="37"/>
    </row>
    <row r="18" spans="2:128" s="3" customFormat="1" ht="14.25" customHeight="1" x14ac:dyDescent="0.35">
      <c r="B18" s="352"/>
      <c r="C18" s="352"/>
      <c r="D18" s="352"/>
      <c r="E18" s="352"/>
      <c r="F18" s="352"/>
      <c r="G18" s="352"/>
      <c r="H18" s="352"/>
      <c r="I18" s="352"/>
      <c r="J18" s="352"/>
      <c r="K18" s="352"/>
      <c r="L18" s="352"/>
      <c r="M18" s="352"/>
      <c r="N18" s="352"/>
      <c r="O18" s="352"/>
      <c r="P18" s="352"/>
      <c r="Q18" s="352"/>
      <c r="R18" s="352"/>
      <c r="S18" s="352"/>
      <c r="T18" s="352"/>
      <c r="U18" s="353"/>
      <c r="V18" s="353"/>
      <c r="W18" s="353"/>
      <c r="X18" s="353"/>
      <c r="Y18" s="353"/>
      <c r="Z18" s="353"/>
      <c r="AA18" s="353"/>
      <c r="AB18" s="353"/>
      <c r="AC18" s="353"/>
      <c r="AD18" s="353"/>
      <c r="AE18" s="353"/>
      <c r="AF18" s="353"/>
      <c r="AG18" s="353"/>
      <c r="AH18" s="353"/>
      <c r="AI18" s="353"/>
      <c r="AJ18" s="353"/>
      <c r="AK18" s="353"/>
      <c r="AL18" s="353"/>
      <c r="AM18" s="353"/>
      <c r="AN18" s="353"/>
      <c r="AO18" s="353"/>
      <c r="AP18" s="354"/>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c r="CC18" s="356"/>
      <c r="CD18" s="356"/>
      <c r="CE18" s="356"/>
      <c r="CF18" s="356"/>
      <c r="CG18" s="356"/>
      <c r="CH18" s="356"/>
      <c r="CI18" s="356"/>
      <c r="CJ18" s="356"/>
      <c r="CK18" s="356"/>
      <c r="CL18" s="356"/>
      <c r="CM18" s="356"/>
      <c r="CN18" s="356"/>
      <c r="CO18" s="356"/>
      <c r="CP18" s="356"/>
      <c r="CQ18" s="356"/>
      <c r="CR18" s="356"/>
      <c r="CS18" s="356"/>
      <c r="CT18" s="356"/>
      <c r="CU18" s="356"/>
      <c r="CV18" s="356"/>
      <c r="CW18" s="356"/>
      <c r="CX18" s="356"/>
      <c r="CY18" s="356"/>
      <c r="CZ18" s="356"/>
      <c r="DA18" s="356"/>
      <c r="DB18" s="356"/>
      <c r="DC18" s="356"/>
      <c r="DD18" s="356"/>
      <c r="DE18" s="356"/>
      <c r="DF18" s="356"/>
      <c r="DG18" s="356"/>
      <c r="DH18" s="356"/>
      <c r="DI18" s="356"/>
      <c r="DJ18" s="356"/>
      <c r="DK18" s="356"/>
      <c r="DL18" s="356"/>
      <c r="DM18" s="356"/>
      <c r="DN18" s="356"/>
      <c r="DO18" s="356"/>
      <c r="DP18" s="356"/>
      <c r="DQ18" s="356"/>
      <c r="DR18" s="357"/>
    </row>
    <row r="19" spans="2:128" s="3" customFormat="1" ht="9" customHeight="1" x14ac:dyDescent="0.35">
      <c r="B19" s="337" t="s">
        <v>247</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9"/>
      <c r="BA19" s="338" t="s">
        <v>248</v>
      </c>
      <c r="BB19" s="338"/>
      <c r="BC19" s="338"/>
      <c r="BD19" s="338"/>
      <c r="BE19" s="338"/>
      <c r="BF19" s="338"/>
      <c r="BG19" s="338"/>
      <c r="BH19" s="338"/>
      <c r="BI19" s="338"/>
      <c r="BJ19" s="338"/>
      <c r="BK19" s="338"/>
      <c r="BL19" s="338"/>
      <c r="BM19" s="338"/>
      <c r="BN19" s="338"/>
      <c r="BO19" s="338"/>
      <c r="BP19" s="338"/>
      <c r="BQ19" s="338"/>
      <c r="BR19" s="338"/>
      <c r="BS19" s="339"/>
      <c r="BT19" s="338" t="s">
        <v>249</v>
      </c>
      <c r="BU19" s="338"/>
      <c r="BV19" s="338"/>
      <c r="BW19" s="338"/>
      <c r="BX19" s="338"/>
      <c r="BY19" s="338"/>
      <c r="BZ19" s="338"/>
      <c r="CA19" s="338"/>
      <c r="CB19" s="338"/>
      <c r="CC19" s="338"/>
      <c r="CD19" s="338"/>
      <c r="CE19" s="338"/>
      <c r="CF19" s="338"/>
      <c r="CG19" s="338"/>
      <c r="CH19" s="338"/>
      <c r="CI19" s="338"/>
      <c r="CJ19" s="338"/>
      <c r="CK19" s="338"/>
      <c r="CL19" s="338"/>
      <c r="CM19" s="338"/>
      <c r="CN19" s="338"/>
      <c r="CO19" s="338"/>
      <c r="CP19" s="338"/>
      <c r="CQ19" s="338"/>
      <c r="CR19" s="338"/>
      <c r="CS19" s="338"/>
      <c r="CT19" s="338"/>
      <c r="CU19" s="338"/>
      <c r="CV19" s="338"/>
      <c r="CW19" s="338"/>
      <c r="CX19" s="338"/>
      <c r="CY19" s="338"/>
      <c r="CZ19" s="338"/>
      <c r="DA19" s="338"/>
      <c r="DB19" s="338"/>
      <c r="DC19" s="338"/>
      <c r="DD19" s="338"/>
      <c r="DE19" s="338"/>
      <c r="DF19" s="338"/>
      <c r="DG19" s="338"/>
      <c r="DH19" s="338"/>
      <c r="DI19" s="338"/>
      <c r="DJ19" s="338"/>
      <c r="DK19" s="338"/>
      <c r="DL19" s="338"/>
      <c r="DM19" s="338"/>
      <c r="DN19" s="338"/>
      <c r="DO19" s="338"/>
      <c r="DP19" s="338"/>
      <c r="DQ19" s="338"/>
      <c r="DR19" s="339"/>
    </row>
    <row r="20" spans="2:128" s="3" customFormat="1" ht="14.25" customHeight="1" x14ac:dyDescent="0.35">
      <c r="B20" s="340"/>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2"/>
      <c r="BA20" s="343"/>
      <c r="BB20" s="343"/>
      <c r="BC20" s="343"/>
      <c r="BD20" s="343"/>
      <c r="BE20" s="343"/>
      <c r="BF20" s="343"/>
      <c r="BG20" s="343"/>
      <c r="BH20" s="343"/>
      <c r="BI20" s="343"/>
      <c r="BJ20" s="343"/>
      <c r="BK20" s="343"/>
      <c r="BL20" s="343"/>
      <c r="BM20" s="343"/>
      <c r="BN20" s="343"/>
      <c r="BO20" s="343"/>
      <c r="BP20" s="343"/>
      <c r="BQ20" s="343"/>
      <c r="BR20" s="343"/>
      <c r="BS20" s="344"/>
      <c r="BT20" s="70"/>
      <c r="BU20" s="71"/>
      <c r="BV20" s="71"/>
      <c r="BW20" s="71"/>
      <c r="BX20" s="71"/>
      <c r="BY20" s="71"/>
      <c r="BZ20" s="71"/>
      <c r="CA20" s="71"/>
      <c r="CB20" s="71"/>
      <c r="CC20" s="71"/>
      <c r="CD20" s="71"/>
      <c r="CE20" s="71"/>
      <c r="CF20" s="71"/>
      <c r="CG20" s="71"/>
      <c r="CH20" s="71"/>
      <c r="CI20" s="72"/>
      <c r="CJ20" s="71"/>
      <c r="CK20" s="71"/>
      <c r="CL20" s="71"/>
      <c r="CM20" s="71"/>
      <c r="CN20" s="73" t="s">
        <v>250</v>
      </c>
      <c r="CO20" s="73"/>
      <c r="CP20" s="73"/>
      <c r="CQ20" s="73"/>
      <c r="CR20" s="73"/>
      <c r="CS20" s="73"/>
      <c r="CT20" s="73"/>
      <c r="CU20" s="73"/>
      <c r="CV20" s="73"/>
      <c r="CW20" s="73"/>
      <c r="CX20" s="73"/>
      <c r="CY20" s="73" t="s">
        <v>251</v>
      </c>
      <c r="CZ20" s="71"/>
      <c r="DA20" s="71"/>
      <c r="DB20" s="71"/>
      <c r="DC20" s="71"/>
      <c r="DD20" s="71"/>
      <c r="DE20" s="71"/>
      <c r="DF20" s="71"/>
      <c r="DG20" s="71"/>
      <c r="DH20" s="71"/>
      <c r="DI20" s="71"/>
      <c r="DJ20" s="71"/>
      <c r="DK20" s="71"/>
      <c r="DL20" s="71"/>
      <c r="DM20" s="71"/>
      <c r="DN20" s="71"/>
      <c r="DO20" s="71"/>
      <c r="DP20" s="71"/>
      <c r="DQ20" s="71"/>
      <c r="DR20" s="74"/>
    </row>
    <row r="21" spans="2:128" s="3" customFormat="1" ht="14.25" customHeight="1" x14ac:dyDescent="0.35">
      <c r="B21" s="345" t="s">
        <v>252</v>
      </c>
      <c r="C21" s="346"/>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278"/>
      <c r="AD21" s="278"/>
      <c r="AE21" s="278"/>
      <c r="AF21" s="278"/>
      <c r="AG21" s="278"/>
      <c r="AH21" s="278"/>
      <c r="AI21" s="278"/>
      <c r="AJ21" s="278"/>
      <c r="AK21" s="278"/>
      <c r="AL21" s="278"/>
      <c r="AM21" s="278"/>
      <c r="AN21" s="278"/>
      <c r="AO21" s="278"/>
      <c r="AP21" s="278"/>
      <c r="AQ21" s="278"/>
      <c r="AR21" s="278"/>
      <c r="AS21" s="278"/>
      <c r="AT21" s="278"/>
      <c r="AU21" s="278"/>
      <c r="AV21" s="278"/>
      <c r="AW21" s="278"/>
      <c r="AX21" s="278"/>
      <c r="AY21" s="278"/>
      <c r="AZ21" s="278"/>
      <c r="BA21" s="278"/>
      <c r="BB21" s="278"/>
      <c r="BC21" s="278"/>
      <c r="BD21" s="278"/>
      <c r="BE21" s="278"/>
      <c r="BF21" s="278"/>
      <c r="BG21" s="278"/>
      <c r="BH21" s="278"/>
      <c r="BI21" s="278"/>
      <c r="BJ21" s="278"/>
      <c r="BK21" s="278"/>
      <c r="BL21" s="278"/>
      <c r="BM21" s="278"/>
      <c r="BN21" s="278"/>
      <c r="BO21" s="278"/>
      <c r="BP21" s="278"/>
      <c r="BQ21" s="278"/>
      <c r="BR21" s="278"/>
      <c r="BS21" s="278"/>
      <c r="BT21" s="278"/>
      <c r="BU21" s="278"/>
      <c r="BV21" s="278"/>
      <c r="BW21" s="278"/>
      <c r="BX21" s="278"/>
      <c r="BY21" s="278"/>
      <c r="BZ21" s="278"/>
      <c r="CA21" s="278"/>
      <c r="CB21" s="278"/>
      <c r="CC21" s="278"/>
      <c r="CD21" s="278"/>
      <c r="CE21" s="278"/>
      <c r="CF21" s="278"/>
      <c r="CG21" s="278"/>
      <c r="CH21" s="278"/>
      <c r="CI21" s="278"/>
      <c r="CJ21" s="278"/>
      <c r="CK21" s="278"/>
      <c r="CL21" s="278"/>
      <c r="CM21" s="278"/>
      <c r="CN21" s="278"/>
      <c r="CO21" s="278"/>
      <c r="CP21" s="278"/>
      <c r="CQ21" s="278"/>
      <c r="CR21" s="278"/>
      <c r="CS21" s="278"/>
      <c r="CT21" s="278"/>
      <c r="CU21" s="278"/>
      <c r="CV21" s="278"/>
      <c r="CW21" s="278"/>
      <c r="CX21" s="278"/>
      <c r="CY21" s="278"/>
      <c r="CZ21" s="278"/>
      <c r="DA21" s="278"/>
      <c r="DB21" s="278"/>
      <c r="DC21" s="278"/>
      <c r="DD21" s="278"/>
      <c r="DE21" s="278"/>
      <c r="DF21" s="278"/>
      <c r="DG21" s="278"/>
      <c r="DH21" s="278"/>
      <c r="DI21" s="278"/>
      <c r="DJ21" s="278"/>
      <c r="DK21" s="278"/>
      <c r="DL21" s="278"/>
      <c r="DM21" s="278"/>
      <c r="DN21" s="278"/>
      <c r="DO21" s="278"/>
      <c r="DP21" s="278"/>
      <c r="DQ21" s="278"/>
      <c r="DR21" s="279"/>
    </row>
    <row r="22" spans="2:128" ht="21" customHeight="1" x14ac:dyDescent="0.35">
      <c r="B22" s="359" t="s">
        <v>253</v>
      </c>
      <c r="C22" s="360"/>
      <c r="D22" s="360"/>
      <c r="E22" s="360"/>
      <c r="F22" s="360"/>
      <c r="G22" s="360"/>
      <c r="H22" s="360"/>
      <c r="I22" s="360"/>
      <c r="J22" s="360"/>
      <c r="K22" s="360"/>
      <c r="L22" s="360"/>
      <c r="M22" s="360"/>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0"/>
      <c r="AL22" s="360"/>
      <c r="AM22" s="360"/>
      <c r="AN22" s="360"/>
      <c r="AO22" s="360"/>
      <c r="AP22" s="360"/>
      <c r="AQ22" s="360"/>
      <c r="AR22" s="360"/>
      <c r="AS22" s="360"/>
      <c r="AT22" s="360"/>
      <c r="AU22" s="360"/>
      <c r="AV22" s="360"/>
      <c r="AW22" s="360"/>
      <c r="AX22" s="360"/>
      <c r="AY22" s="360"/>
      <c r="AZ22" s="360"/>
      <c r="BA22" s="360"/>
      <c r="BB22" s="360"/>
      <c r="BC22" s="360"/>
      <c r="BD22" s="360"/>
      <c r="BE22" s="360"/>
      <c r="BF22" s="360"/>
      <c r="BG22" s="360"/>
      <c r="BH22" s="360"/>
      <c r="BI22" s="360"/>
      <c r="BJ22" s="360"/>
      <c r="BK22" s="360"/>
      <c r="BL22" s="360"/>
      <c r="BM22" s="360"/>
      <c r="BN22" s="360"/>
      <c r="BO22" s="360"/>
      <c r="BP22" s="360"/>
      <c r="BQ22" s="360"/>
      <c r="BR22" s="360"/>
      <c r="BS22" s="360"/>
      <c r="BT22" s="360"/>
      <c r="BU22" s="360"/>
      <c r="BV22" s="360"/>
      <c r="BW22" s="360"/>
      <c r="BX22" s="360"/>
      <c r="BY22" s="360"/>
      <c r="BZ22" s="360"/>
      <c r="CA22" s="360"/>
      <c r="CB22" s="360"/>
      <c r="CC22" s="360"/>
      <c r="CD22" s="360"/>
      <c r="CE22" s="360"/>
      <c r="CF22" s="360"/>
      <c r="CG22" s="360"/>
      <c r="CH22" s="360"/>
      <c r="CI22" s="360"/>
      <c r="CJ22" s="360"/>
      <c r="CK22" s="360"/>
      <c r="CL22" s="360"/>
      <c r="CM22" s="360"/>
      <c r="CN22" s="360"/>
      <c r="CO22" s="360"/>
      <c r="CP22" s="360"/>
      <c r="CQ22" s="360"/>
      <c r="CR22" s="360"/>
      <c r="CS22" s="360"/>
      <c r="CT22" s="360"/>
      <c r="CU22" s="360"/>
      <c r="CV22" s="360"/>
      <c r="CW22" s="360"/>
      <c r="CX22" s="360"/>
      <c r="CY22" s="360"/>
      <c r="CZ22" s="360"/>
      <c r="DA22" s="360"/>
      <c r="DB22" s="360"/>
      <c r="DC22" s="360"/>
      <c r="DD22" s="360"/>
      <c r="DE22" s="75"/>
      <c r="DF22" s="75"/>
      <c r="DG22" s="75"/>
      <c r="DH22" s="361" t="s">
        <v>250</v>
      </c>
      <c r="DI22" s="361"/>
      <c r="DJ22" s="361"/>
      <c r="DK22" s="361"/>
      <c r="DL22" s="361"/>
      <c r="DM22" s="361"/>
      <c r="DN22" s="75"/>
      <c r="DO22" s="75"/>
      <c r="DP22" s="361" t="s">
        <v>251</v>
      </c>
      <c r="DQ22" s="361"/>
      <c r="DR22" s="362"/>
    </row>
    <row r="23" spans="2:128" ht="14.25" customHeight="1" x14ac:dyDescent="0.35">
      <c r="B23" s="363" t="s">
        <v>254</v>
      </c>
      <c r="C23" s="364"/>
      <c r="D23" s="364"/>
      <c r="E23" s="364"/>
      <c r="F23" s="364"/>
      <c r="G23" s="364"/>
      <c r="H23" s="364"/>
      <c r="I23" s="364"/>
      <c r="J23" s="364"/>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AT23" s="278"/>
      <c r="AU23" s="278"/>
      <c r="AV23" s="278"/>
      <c r="AW23" s="278"/>
      <c r="AX23" s="278"/>
      <c r="AY23" s="278"/>
      <c r="AZ23" s="278"/>
      <c r="BA23" s="278"/>
      <c r="BB23" s="278"/>
      <c r="BC23" s="278"/>
      <c r="BD23" s="278"/>
      <c r="BE23" s="278"/>
      <c r="BF23" s="278"/>
      <c r="BG23" s="330" t="s">
        <v>255</v>
      </c>
      <c r="BH23" s="330"/>
      <c r="BI23" s="330"/>
      <c r="BJ23" s="330"/>
      <c r="BK23" s="330"/>
      <c r="BL23" s="330"/>
      <c r="BM23" s="330"/>
      <c r="BN23" s="330"/>
      <c r="BO23" s="330"/>
      <c r="BP23" s="330"/>
      <c r="BQ23" s="278"/>
      <c r="BR23" s="278"/>
      <c r="BS23" s="278"/>
      <c r="BT23" s="278"/>
      <c r="BU23" s="278"/>
      <c r="BV23" s="278"/>
      <c r="BW23" s="278"/>
      <c r="BX23" s="278"/>
      <c r="BY23" s="278"/>
      <c r="BZ23" s="278"/>
      <c r="CA23" s="278"/>
      <c r="CB23" s="278"/>
      <c r="CC23" s="278"/>
      <c r="CD23" s="278"/>
      <c r="CE23" s="278"/>
      <c r="CF23" s="278"/>
      <c r="CG23" s="278"/>
      <c r="CH23" s="278"/>
      <c r="CI23" s="278"/>
      <c r="CJ23" s="278"/>
      <c r="CK23" s="278"/>
      <c r="CL23" s="278"/>
      <c r="CM23" s="278"/>
      <c r="CN23" s="278"/>
      <c r="CO23" s="278"/>
      <c r="CP23" s="278"/>
      <c r="CQ23" s="278"/>
      <c r="CR23" s="278"/>
      <c r="CS23" s="278"/>
      <c r="CT23" s="278"/>
      <c r="CU23" s="278"/>
      <c r="CV23" s="278"/>
      <c r="CW23" s="278"/>
      <c r="CX23" s="278"/>
      <c r="CY23" s="278"/>
      <c r="CZ23" s="278"/>
      <c r="DA23" s="278"/>
      <c r="DB23" s="278"/>
      <c r="DC23" s="278"/>
      <c r="DD23" s="278"/>
      <c r="DE23" s="278"/>
      <c r="DF23" s="278"/>
      <c r="DG23" s="278"/>
      <c r="DH23" s="278"/>
      <c r="DI23" s="278"/>
      <c r="DJ23" s="278"/>
      <c r="DK23" s="278"/>
      <c r="DL23" s="278"/>
      <c r="DM23" s="278"/>
      <c r="DN23" s="278"/>
      <c r="DO23" s="278"/>
      <c r="DP23" s="278"/>
      <c r="DQ23" s="278"/>
      <c r="DR23" s="279"/>
    </row>
    <row r="24" spans="2:128" s="3" customFormat="1" ht="3" customHeight="1" x14ac:dyDescent="0.35">
      <c r="B24" s="358"/>
      <c r="C24" s="358"/>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58"/>
      <c r="BQ24" s="358"/>
      <c r="BR24" s="358"/>
      <c r="BS24" s="358"/>
      <c r="BT24" s="358"/>
      <c r="BU24" s="358"/>
      <c r="BV24" s="358"/>
      <c r="BW24" s="358"/>
      <c r="BX24" s="358"/>
      <c r="BY24" s="358"/>
      <c r="BZ24" s="358"/>
      <c r="CA24" s="358"/>
      <c r="CB24" s="358"/>
      <c r="CC24" s="358"/>
      <c r="CD24" s="358"/>
      <c r="CE24" s="358"/>
      <c r="CF24" s="358"/>
      <c r="CG24" s="358"/>
      <c r="CH24" s="358"/>
      <c r="CI24" s="358"/>
      <c r="CJ24" s="358"/>
      <c r="CK24" s="358"/>
      <c r="CL24" s="358"/>
      <c r="CM24" s="358"/>
      <c r="CN24" s="358"/>
      <c r="CO24" s="358"/>
      <c r="CP24" s="358"/>
      <c r="CQ24" s="358"/>
      <c r="CR24" s="358"/>
      <c r="CS24" s="358"/>
      <c r="CT24" s="358"/>
      <c r="CU24" s="358"/>
      <c r="CV24" s="358"/>
      <c r="CW24" s="358"/>
      <c r="CX24" s="358"/>
      <c r="CY24" s="358"/>
      <c r="CZ24" s="358"/>
      <c r="DA24" s="358"/>
      <c r="DB24" s="358"/>
      <c r="DC24" s="358"/>
      <c r="DD24" s="358"/>
      <c r="DE24" s="358"/>
      <c r="DF24" s="358"/>
      <c r="DG24" s="358"/>
      <c r="DH24" s="358"/>
      <c r="DI24" s="358"/>
      <c r="DJ24" s="358"/>
      <c r="DK24" s="358"/>
      <c r="DL24" s="358"/>
      <c r="DM24" s="358"/>
      <c r="DN24" s="358"/>
      <c r="DO24" s="358"/>
      <c r="DP24" s="358"/>
      <c r="DQ24" s="358"/>
      <c r="DR24" s="358"/>
    </row>
    <row r="25" spans="2:128" s="3" customFormat="1" ht="11.15" customHeight="1" x14ac:dyDescent="0.35">
      <c r="B25" s="228" t="s">
        <v>256</v>
      </c>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30"/>
    </row>
    <row r="26" spans="2:128" s="1" customFormat="1" ht="3" customHeight="1" x14ac:dyDescent="0.35">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row>
    <row r="27" spans="2:128" s="1" customFormat="1" ht="9" customHeight="1" x14ac:dyDescent="0.35">
      <c r="B27" s="274" t="s">
        <v>219</v>
      </c>
      <c r="C27" s="275"/>
      <c r="D27" s="275"/>
      <c r="E27" s="275"/>
      <c r="F27" s="275"/>
      <c r="G27" s="275"/>
      <c r="H27" s="275"/>
      <c r="I27" s="275"/>
      <c r="J27" s="275"/>
      <c r="K27" s="275"/>
      <c r="L27" s="275"/>
      <c r="M27" s="275"/>
      <c r="N27" s="275"/>
      <c r="O27" s="275"/>
      <c r="P27" s="275"/>
      <c r="Q27" s="275"/>
      <c r="R27" s="275"/>
      <c r="S27" s="275"/>
      <c r="T27" s="275"/>
      <c r="U27" s="275"/>
      <c r="V27" s="275"/>
      <c r="W27" s="275"/>
      <c r="X27" s="275"/>
      <c r="Y27" s="276"/>
      <c r="Z27" s="274" t="s">
        <v>220</v>
      </c>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6"/>
      <c r="AX27" s="274" t="s">
        <v>221</v>
      </c>
      <c r="AY27" s="275"/>
      <c r="AZ27" s="275"/>
      <c r="BA27" s="275"/>
      <c r="BB27" s="275"/>
      <c r="BC27" s="275"/>
      <c r="BD27" s="275"/>
      <c r="BE27" s="275"/>
      <c r="BF27" s="275"/>
      <c r="BG27" s="275"/>
      <c r="BH27" s="275"/>
      <c r="BI27" s="275"/>
      <c r="BJ27" s="275"/>
      <c r="BK27" s="275"/>
      <c r="BL27" s="275"/>
      <c r="BM27" s="275"/>
      <c r="BN27" s="275"/>
      <c r="BO27" s="275"/>
      <c r="BP27" s="275"/>
      <c r="BQ27" s="275"/>
      <c r="BR27" s="275"/>
      <c r="BS27" s="275"/>
      <c r="BT27" s="275"/>
      <c r="BU27" s="276"/>
      <c r="BV27" s="274" t="s">
        <v>222</v>
      </c>
      <c r="BW27" s="275"/>
      <c r="BX27" s="275"/>
      <c r="BY27" s="275"/>
      <c r="BZ27" s="275"/>
      <c r="CA27" s="275"/>
      <c r="CB27" s="275"/>
      <c r="CC27" s="275"/>
      <c r="CD27" s="275"/>
      <c r="CE27" s="275"/>
      <c r="CF27" s="275"/>
      <c r="CG27" s="275"/>
      <c r="CH27" s="275"/>
      <c r="CI27" s="275"/>
      <c r="CJ27" s="275"/>
      <c r="CK27" s="275"/>
      <c r="CL27" s="275"/>
      <c r="CM27" s="275"/>
      <c r="CN27" s="275"/>
      <c r="CO27" s="275"/>
      <c r="CP27" s="275"/>
      <c r="CQ27" s="275"/>
      <c r="CR27" s="275"/>
      <c r="CS27" s="276"/>
      <c r="CT27" s="274" t="s">
        <v>223</v>
      </c>
      <c r="CU27" s="275"/>
      <c r="CV27" s="275"/>
      <c r="CW27" s="275"/>
      <c r="CX27" s="275"/>
      <c r="CY27" s="275"/>
      <c r="CZ27" s="275"/>
      <c r="DA27" s="275"/>
      <c r="DB27" s="275"/>
      <c r="DC27" s="275"/>
      <c r="DD27" s="275"/>
      <c r="DE27" s="275"/>
      <c r="DF27" s="275"/>
      <c r="DG27" s="275"/>
      <c r="DH27" s="275"/>
      <c r="DI27" s="275"/>
      <c r="DJ27" s="275"/>
      <c r="DK27" s="275"/>
      <c r="DL27" s="275"/>
      <c r="DM27" s="275"/>
      <c r="DN27" s="275"/>
      <c r="DO27" s="275"/>
      <c r="DP27" s="275"/>
      <c r="DQ27" s="275"/>
      <c r="DR27" s="276"/>
    </row>
    <row r="28" spans="2:128" s="1" customFormat="1" ht="14.25" customHeight="1" x14ac:dyDescent="0.35">
      <c r="B28" s="277"/>
      <c r="C28" s="278"/>
      <c r="D28" s="278"/>
      <c r="E28" s="278"/>
      <c r="F28" s="278"/>
      <c r="G28" s="278"/>
      <c r="H28" s="278"/>
      <c r="I28" s="278"/>
      <c r="J28" s="278"/>
      <c r="K28" s="278"/>
      <c r="L28" s="278"/>
      <c r="M28" s="278"/>
      <c r="N28" s="278"/>
      <c r="O28" s="278"/>
      <c r="P28" s="278"/>
      <c r="Q28" s="278"/>
      <c r="R28" s="278"/>
      <c r="S28" s="278"/>
      <c r="T28" s="278"/>
      <c r="U28" s="278"/>
      <c r="V28" s="278"/>
      <c r="W28" s="278"/>
      <c r="X28" s="278"/>
      <c r="Y28" s="279"/>
      <c r="Z28" s="277"/>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9"/>
      <c r="AX28" s="277"/>
      <c r="AY28" s="278"/>
      <c r="AZ28" s="278"/>
      <c r="BA28" s="278"/>
      <c r="BB28" s="278"/>
      <c r="BC28" s="278"/>
      <c r="BD28" s="278"/>
      <c r="BE28" s="278"/>
      <c r="BF28" s="278"/>
      <c r="BG28" s="278"/>
      <c r="BH28" s="278"/>
      <c r="BI28" s="278"/>
      <c r="BJ28" s="278"/>
      <c r="BK28" s="278"/>
      <c r="BL28" s="278"/>
      <c r="BM28" s="278"/>
      <c r="BN28" s="278"/>
      <c r="BO28" s="278"/>
      <c r="BP28" s="278"/>
      <c r="BQ28" s="278"/>
      <c r="BR28" s="278"/>
      <c r="BS28" s="278"/>
      <c r="BT28" s="278"/>
      <c r="BU28" s="279"/>
      <c r="BV28" s="277"/>
      <c r="BW28" s="278"/>
      <c r="BX28" s="278"/>
      <c r="BY28" s="278"/>
      <c r="BZ28" s="278"/>
      <c r="CA28" s="278"/>
      <c r="CB28" s="278"/>
      <c r="CC28" s="278"/>
      <c r="CD28" s="278"/>
      <c r="CE28" s="278"/>
      <c r="CF28" s="278"/>
      <c r="CG28" s="278"/>
      <c r="CH28" s="278"/>
      <c r="CI28" s="278"/>
      <c r="CJ28" s="278"/>
      <c r="CK28" s="278"/>
      <c r="CL28" s="278"/>
      <c r="CM28" s="278"/>
      <c r="CN28" s="278"/>
      <c r="CO28" s="278"/>
      <c r="CP28" s="278"/>
      <c r="CQ28" s="278"/>
      <c r="CR28" s="278"/>
      <c r="CS28" s="279"/>
      <c r="CT28" s="277"/>
      <c r="CU28" s="278"/>
      <c r="CV28" s="278"/>
      <c r="CW28" s="278"/>
      <c r="CX28" s="278"/>
      <c r="CY28" s="278"/>
      <c r="CZ28" s="278"/>
      <c r="DA28" s="278"/>
      <c r="DB28" s="278"/>
      <c r="DC28" s="278"/>
      <c r="DD28" s="278"/>
      <c r="DE28" s="278"/>
      <c r="DF28" s="278"/>
      <c r="DG28" s="278"/>
      <c r="DH28" s="278"/>
      <c r="DI28" s="278"/>
      <c r="DJ28" s="278"/>
      <c r="DK28" s="278"/>
      <c r="DL28" s="278"/>
      <c r="DM28" s="278"/>
      <c r="DN28" s="278"/>
      <c r="DO28" s="278"/>
      <c r="DP28" s="278"/>
      <c r="DQ28" s="278"/>
      <c r="DR28" s="279"/>
    </row>
    <row r="29" spans="2:128" s="2" customFormat="1" ht="9" customHeight="1" x14ac:dyDescent="0.35">
      <c r="B29" s="303" t="s">
        <v>224</v>
      </c>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3" t="s">
        <v>225</v>
      </c>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5" t="s">
        <v>226</v>
      </c>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7"/>
      <c r="BV29" s="274" t="s">
        <v>227</v>
      </c>
      <c r="BW29" s="275"/>
      <c r="BX29" s="275"/>
      <c r="BY29" s="275"/>
      <c r="BZ29" s="275"/>
      <c r="CA29" s="275"/>
      <c r="CB29" s="275"/>
      <c r="CC29" s="275"/>
      <c r="CD29" s="275"/>
      <c r="CE29" s="275"/>
      <c r="CF29" s="275"/>
      <c r="CG29" s="275"/>
      <c r="CH29" s="275"/>
      <c r="CI29" s="275"/>
      <c r="CJ29" s="275"/>
      <c r="CK29" s="275"/>
      <c r="CL29" s="275"/>
      <c r="CM29" s="275"/>
      <c r="CN29" s="275"/>
      <c r="CO29" s="275"/>
      <c r="CP29" s="275"/>
      <c r="CQ29" s="275"/>
      <c r="CR29" s="275"/>
      <c r="CS29" s="276"/>
      <c r="CT29" s="305" t="s">
        <v>228</v>
      </c>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7"/>
      <c r="DS29" s="62"/>
    </row>
    <row r="30" spans="2:128" ht="14.25" customHeight="1" x14ac:dyDescent="0.35">
      <c r="B30" s="63"/>
      <c r="C30" s="64"/>
      <c r="D30" s="64"/>
      <c r="E30" s="64"/>
      <c r="F30" s="315" t="s">
        <v>229</v>
      </c>
      <c r="G30" s="315"/>
      <c r="H30" s="315"/>
      <c r="I30" s="315"/>
      <c r="J30" s="64"/>
      <c r="K30" s="64"/>
      <c r="L30" s="64"/>
      <c r="M30" s="64"/>
      <c r="N30" s="64"/>
      <c r="O30" s="315" t="s">
        <v>230</v>
      </c>
      <c r="P30" s="315"/>
      <c r="Q30" s="315"/>
      <c r="R30" s="315"/>
      <c r="S30" s="315"/>
      <c r="T30" s="315"/>
      <c r="U30" s="315"/>
      <c r="V30" s="315"/>
      <c r="W30" s="315"/>
      <c r="X30" s="315"/>
      <c r="Y30" s="316"/>
      <c r="Z30" s="317"/>
      <c r="AA30" s="318"/>
      <c r="AB30" s="318"/>
      <c r="AC30" s="318"/>
      <c r="AD30" s="318"/>
      <c r="AE30" s="318"/>
      <c r="AF30" s="318"/>
      <c r="AG30" s="318"/>
      <c r="AH30" s="318"/>
      <c r="AI30" s="318"/>
      <c r="AJ30" s="318"/>
      <c r="AK30" s="318"/>
      <c r="AL30" s="318"/>
      <c r="AM30" s="318"/>
      <c r="AN30" s="318"/>
      <c r="AO30" s="318"/>
      <c r="AP30" s="318"/>
      <c r="AQ30" s="318"/>
      <c r="AR30" s="318"/>
      <c r="AS30" s="318"/>
      <c r="AT30" s="318"/>
      <c r="AU30" s="318"/>
      <c r="AV30" s="318"/>
      <c r="AW30" s="318"/>
      <c r="AX30" s="314" t="s">
        <v>0</v>
      </c>
      <c r="AY30" s="308"/>
      <c r="AZ30" s="308"/>
      <c r="BA30" s="309"/>
      <c r="BB30" s="309"/>
      <c r="BC30" s="309"/>
      <c r="BD30" s="308" t="s">
        <v>1</v>
      </c>
      <c r="BE30" s="308"/>
      <c r="BF30" s="308"/>
      <c r="BG30" s="308"/>
      <c r="BH30" s="309"/>
      <c r="BI30" s="309"/>
      <c r="BJ30" s="309"/>
      <c r="BK30" s="308" t="s">
        <v>2</v>
      </c>
      <c r="BL30" s="308"/>
      <c r="BM30" s="308"/>
      <c r="BN30" s="308"/>
      <c r="BO30" s="309"/>
      <c r="BP30" s="309"/>
      <c r="BQ30" s="309"/>
      <c r="BR30" s="309"/>
      <c r="BS30" s="309"/>
      <c r="BT30" s="309"/>
      <c r="BU30" s="310"/>
      <c r="BV30" s="311"/>
      <c r="BW30" s="312"/>
      <c r="BX30" s="312"/>
      <c r="BY30" s="312"/>
      <c r="BZ30" s="312"/>
      <c r="CA30" s="312"/>
      <c r="CB30" s="312"/>
      <c r="CC30" s="312"/>
      <c r="CD30" s="312"/>
      <c r="CE30" s="312"/>
      <c r="CF30" s="312"/>
      <c r="CG30" s="312"/>
      <c r="CH30" s="312"/>
      <c r="CI30" s="312"/>
      <c r="CJ30" s="312"/>
      <c r="CK30" s="312"/>
      <c r="CL30" s="312"/>
      <c r="CM30" s="312"/>
      <c r="CN30" s="312"/>
      <c r="CO30" s="312"/>
      <c r="CP30" s="312"/>
      <c r="CQ30" s="312"/>
      <c r="CR30" s="312"/>
      <c r="CS30" s="313"/>
      <c r="CT30" s="314" t="s">
        <v>0</v>
      </c>
      <c r="CU30" s="308"/>
      <c r="CV30" s="308"/>
      <c r="CW30" s="268"/>
      <c r="CX30" s="268"/>
      <c r="CY30" s="268"/>
      <c r="CZ30" s="308" t="s">
        <v>1</v>
      </c>
      <c r="DA30" s="308"/>
      <c r="DB30" s="308"/>
      <c r="DC30" s="308"/>
      <c r="DD30" s="309"/>
      <c r="DE30" s="309"/>
      <c r="DF30" s="309"/>
      <c r="DG30" s="308" t="s">
        <v>2</v>
      </c>
      <c r="DH30" s="308"/>
      <c r="DI30" s="308"/>
      <c r="DJ30" s="308"/>
      <c r="DK30" s="309"/>
      <c r="DL30" s="309"/>
      <c r="DM30" s="309"/>
      <c r="DN30" s="309"/>
      <c r="DO30" s="309"/>
      <c r="DP30" s="309"/>
      <c r="DQ30" s="309"/>
      <c r="DR30" s="310"/>
      <c r="DS30" s="65"/>
      <c r="DW30" s="67">
        <v>0</v>
      </c>
    </row>
    <row r="31" spans="2:128" ht="9" customHeight="1" x14ac:dyDescent="0.35">
      <c r="B31" s="274" t="s">
        <v>231</v>
      </c>
      <c r="C31" s="275"/>
      <c r="D31" s="275"/>
      <c r="E31" s="275"/>
      <c r="F31" s="275"/>
      <c r="G31" s="275"/>
      <c r="H31" s="275"/>
      <c r="I31" s="276"/>
      <c r="J31" s="274" t="s">
        <v>232</v>
      </c>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6"/>
      <c r="AI31" s="275" t="s">
        <v>233</v>
      </c>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4" t="s">
        <v>234</v>
      </c>
      <c r="BF31" s="275"/>
      <c r="BG31" s="275"/>
      <c r="BH31" s="275"/>
      <c r="BI31" s="275"/>
      <c r="BJ31" s="275"/>
      <c r="BK31" s="275"/>
      <c r="BL31" s="275"/>
      <c r="BM31" s="275"/>
      <c r="BN31" s="275"/>
      <c r="BO31" s="275"/>
      <c r="BP31" s="275"/>
      <c r="BQ31" s="275"/>
      <c r="BR31" s="275"/>
      <c r="BS31" s="275"/>
      <c r="BT31" s="275"/>
      <c r="BU31" s="275"/>
      <c r="BV31" s="275"/>
      <c r="BW31" s="275"/>
      <c r="BX31" s="275"/>
      <c r="BY31" s="275"/>
      <c r="BZ31" s="275"/>
      <c r="CA31" s="275"/>
      <c r="CB31" s="275"/>
      <c r="CC31" s="275"/>
      <c r="CD31" s="275"/>
      <c r="CE31" s="275"/>
      <c r="CF31" s="275"/>
      <c r="CG31" s="275"/>
      <c r="CH31" s="275"/>
      <c r="CI31" s="275"/>
      <c r="CJ31" s="275"/>
      <c r="CK31" s="275"/>
      <c r="CL31" s="275"/>
      <c r="CM31" s="275"/>
      <c r="CN31" s="275"/>
      <c r="CO31" s="275"/>
      <c r="CP31" s="275"/>
      <c r="CQ31" s="275"/>
      <c r="CR31" s="275"/>
      <c r="CS31" s="275"/>
      <c r="CT31" s="275"/>
      <c r="CU31" s="275"/>
      <c r="CV31" s="275"/>
      <c r="CW31" s="365"/>
      <c r="CX31" s="365"/>
      <c r="CY31" s="365"/>
      <c r="CZ31" s="274" t="s">
        <v>235</v>
      </c>
      <c r="DA31" s="275"/>
      <c r="DB31" s="275"/>
      <c r="DC31" s="275"/>
      <c r="DD31" s="275"/>
      <c r="DE31" s="275"/>
      <c r="DF31" s="275"/>
      <c r="DG31" s="275"/>
      <c r="DH31" s="275"/>
      <c r="DI31" s="275"/>
      <c r="DJ31" s="275"/>
      <c r="DK31" s="275"/>
      <c r="DL31" s="275"/>
      <c r="DM31" s="275"/>
      <c r="DN31" s="275"/>
      <c r="DO31" s="275"/>
      <c r="DP31" s="275"/>
      <c r="DQ31" s="275"/>
      <c r="DR31" s="276"/>
      <c r="DV31" s="67">
        <v>2</v>
      </c>
    </row>
    <row r="32" spans="2:128" ht="14.25" customHeight="1" x14ac:dyDescent="0.35">
      <c r="B32" s="366" t="str">
        <f>+DV38</f>
        <v/>
      </c>
      <c r="C32" s="333"/>
      <c r="D32" s="333"/>
      <c r="E32" s="333"/>
      <c r="F32" s="333"/>
      <c r="G32" s="333"/>
      <c r="H32" s="333"/>
      <c r="I32" s="334"/>
      <c r="J32" s="317"/>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35"/>
      <c r="AI32" s="326"/>
      <c r="AJ32" s="327"/>
      <c r="AK32" s="327"/>
      <c r="AL32" s="327"/>
      <c r="AM32" s="315" t="s">
        <v>236</v>
      </c>
      <c r="AN32" s="315"/>
      <c r="AO32" s="315"/>
      <c r="AP32" s="315"/>
      <c r="AQ32" s="315"/>
      <c r="AR32" s="315"/>
      <c r="AS32" s="315"/>
      <c r="AT32" s="328"/>
      <c r="AU32" s="328"/>
      <c r="AV32" s="328"/>
      <c r="AW32" s="328"/>
      <c r="AX32" s="336" t="s">
        <v>237</v>
      </c>
      <c r="AY32" s="336"/>
      <c r="AZ32" s="336"/>
      <c r="BA32" s="336"/>
      <c r="BB32" s="336"/>
      <c r="BC32" s="336"/>
      <c r="BD32" s="336"/>
      <c r="BE32" s="326"/>
      <c r="BF32" s="327"/>
      <c r="BG32" s="327"/>
      <c r="BH32" s="327"/>
      <c r="BI32" s="328" t="s">
        <v>238</v>
      </c>
      <c r="BJ32" s="328"/>
      <c r="BK32" s="328"/>
      <c r="BL32" s="328"/>
      <c r="BM32" s="328"/>
      <c r="BN32" s="328"/>
      <c r="BO32" s="328"/>
      <c r="BP32" s="328"/>
      <c r="BQ32" s="328"/>
      <c r="BR32" s="328"/>
      <c r="BS32" s="328"/>
      <c r="BT32" s="328"/>
      <c r="BU32" s="328"/>
      <c r="BV32" s="329" t="s">
        <v>239</v>
      </c>
      <c r="BW32" s="329"/>
      <c r="BX32" s="329"/>
      <c r="BY32" s="329"/>
      <c r="BZ32" s="329"/>
      <c r="CA32" s="329"/>
      <c r="CB32" s="329"/>
      <c r="CC32" s="330" t="s">
        <v>165</v>
      </c>
      <c r="CD32" s="330"/>
      <c r="CE32" s="330"/>
      <c r="CF32" s="330"/>
      <c r="CG32" s="330"/>
      <c r="CH32" s="331"/>
      <c r="CI32" s="331"/>
      <c r="CJ32" s="331"/>
      <c r="CK32" s="331"/>
      <c r="CL32" s="331"/>
      <c r="CM32" s="331"/>
      <c r="CN32" s="331"/>
      <c r="CO32" s="331"/>
      <c r="CP32" s="331"/>
      <c r="CQ32" s="331"/>
      <c r="CR32" s="331"/>
      <c r="CS32" s="331"/>
      <c r="CT32" s="331"/>
      <c r="CU32" s="331"/>
      <c r="CV32" s="331"/>
      <c r="CW32" s="331"/>
      <c r="CX32" s="331"/>
      <c r="CY32" s="331"/>
      <c r="CZ32" s="320"/>
      <c r="DA32" s="321"/>
      <c r="DB32" s="321"/>
      <c r="DC32" s="321"/>
      <c r="DD32" s="321"/>
      <c r="DE32" s="321"/>
      <c r="DF32" s="321"/>
      <c r="DG32" s="321"/>
      <c r="DH32" s="321"/>
      <c r="DI32" s="321"/>
      <c r="DJ32" s="321"/>
      <c r="DK32" s="321"/>
      <c r="DL32" s="321"/>
      <c r="DM32" s="321"/>
      <c r="DN32" s="321"/>
      <c r="DO32" s="321"/>
      <c r="DP32" s="321"/>
      <c r="DQ32" s="321"/>
      <c r="DR32" s="322"/>
      <c r="DV32" s="37"/>
      <c r="DX32" s="67">
        <v>2</v>
      </c>
    </row>
    <row r="33" spans="2:128" ht="9" customHeight="1" x14ac:dyDescent="0.35">
      <c r="B33" s="274" t="s">
        <v>240</v>
      </c>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275"/>
      <c r="BE33" s="275"/>
      <c r="BF33" s="275"/>
      <c r="BG33" s="275"/>
      <c r="BH33" s="275"/>
      <c r="BI33" s="275"/>
      <c r="BJ33" s="275"/>
      <c r="BK33" s="275"/>
      <c r="BL33" s="275"/>
      <c r="BM33" s="275"/>
      <c r="BN33" s="275"/>
      <c r="BO33" s="275"/>
      <c r="BP33" s="275"/>
      <c r="BQ33" s="275"/>
      <c r="BR33" s="275"/>
      <c r="BS33" s="275"/>
      <c r="BT33" s="275"/>
      <c r="BU33" s="276"/>
      <c r="BV33" s="274" t="s">
        <v>241</v>
      </c>
      <c r="BW33" s="275"/>
      <c r="BX33" s="275"/>
      <c r="BY33" s="275"/>
      <c r="BZ33" s="275"/>
      <c r="CA33" s="275"/>
      <c r="CB33" s="275"/>
      <c r="CC33" s="275"/>
      <c r="CD33" s="275"/>
      <c r="CE33" s="275"/>
      <c r="CF33" s="275"/>
      <c r="CG33" s="275"/>
      <c r="CH33" s="275"/>
      <c r="CI33" s="275"/>
      <c r="CJ33" s="275"/>
      <c r="CK33" s="275"/>
      <c r="CL33" s="275"/>
      <c r="CM33" s="275"/>
      <c r="CN33" s="275"/>
      <c r="CO33" s="275"/>
      <c r="CP33" s="275"/>
      <c r="CQ33" s="275"/>
      <c r="CR33" s="275"/>
      <c r="CS33" s="276"/>
      <c r="CT33" s="274" t="s">
        <v>242</v>
      </c>
      <c r="CU33" s="275"/>
      <c r="CV33" s="275"/>
      <c r="CW33" s="275"/>
      <c r="CX33" s="275"/>
      <c r="CY33" s="275"/>
      <c r="CZ33" s="275"/>
      <c r="DA33" s="275"/>
      <c r="DB33" s="275"/>
      <c r="DC33" s="275"/>
      <c r="DD33" s="275"/>
      <c r="DE33" s="275"/>
      <c r="DF33" s="275"/>
      <c r="DG33" s="275"/>
      <c r="DH33" s="275"/>
      <c r="DI33" s="275"/>
      <c r="DJ33" s="275"/>
      <c r="DK33" s="275"/>
      <c r="DL33" s="275"/>
      <c r="DM33" s="275"/>
      <c r="DN33" s="275"/>
      <c r="DO33" s="275"/>
      <c r="DP33" s="275"/>
      <c r="DQ33" s="275"/>
      <c r="DR33" s="276"/>
      <c r="DV33" s="37"/>
    </row>
    <row r="34" spans="2:128" ht="14.25" customHeight="1" x14ac:dyDescent="0.35">
      <c r="B34" s="277"/>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c r="AP34" s="278"/>
      <c r="AQ34" s="278"/>
      <c r="AR34" s="278"/>
      <c r="AS34" s="278"/>
      <c r="AT34" s="278"/>
      <c r="AU34" s="278"/>
      <c r="AV34" s="278"/>
      <c r="AW34" s="278"/>
      <c r="AX34" s="278"/>
      <c r="AY34" s="278"/>
      <c r="AZ34" s="278"/>
      <c r="BA34" s="278"/>
      <c r="BB34" s="278"/>
      <c r="BC34" s="278"/>
      <c r="BD34" s="278"/>
      <c r="BE34" s="278"/>
      <c r="BF34" s="278"/>
      <c r="BG34" s="278"/>
      <c r="BH34" s="278"/>
      <c r="BI34" s="278"/>
      <c r="BJ34" s="278"/>
      <c r="BK34" s="278"/>
      <c r="BL34" s="278"/>
      <c r="BM34" s="278"/>
      <c r="BN34" s="278"/>
      <c r="BO34" s="278"/>
      <c r="BP34" s="278"/>
      <c r="BQ34" s="278"/>
      <c r="BR34" s="278"/>
      <c r="BS34" s="278"/>
      <c r="BT34" s="278"/>
      <c r="BU34" s="279"/>
      <c r="BV34" s="277"/>
      <c r="BW34" s="278"/>
      <c r="BX34" s="278"/>
      <c r="BY34" s="278"/>
      <c r="BZ34" s="278"/>
      <c r="CA34" s="278"/>
      <c r="CB34" s="278"/>
      <c r="CC34" s="278"/>
      <c r="CD34" s="278"/>
      <c r="CE34" s="278"/>
      <c r="CF34" s="278"/>
      <c r="CG34" s="278"/>
      <c r="CH34" s="278"/>
      <c r="CI34" s="278"/>
      <c r="CJ34" s="278"/>
      <c r="CK34" s="278"/>
      <c r="CL34" s="278"/>
      <c r="CM34" s="278"/>
      <c r="CN34" s="278"/>
      <c r="CO34" s="278"/>
      <c r="CP34" s="278"/>
      <c r="CQ34" s="278"/>
      <c r="CR34" s="278"/>
      <c r="CS34" s="279"/>
      <c r="CT34" s="277"/>
      <c r="CU34" s="278"/>
      <c r="CV34" s="278"/>
      <c r="CW34" s="278"/>
      <c r="CX34" s="278"/>
      <c r="CY34" s="278"/>
      <c r="CZ34" s="278"/>
      <c r="DA34" s="278"/>
      <c r="DB34" s="278"/>
      <c r="DC34" s="278"/>
      <c r="DD34" s="278"/>
      <c r="DE34" s="278"/>
      <c r="DF34" s="278"/>
      <c r="DG34" s="278"/>
      <c r="DH34" s="278"/>
      <c r="DI34" s="278"/>
      <c r="DJ34" s="278"/>
      <c r="DK34" s="278"/>
      <c r="DL34" s="278"/>
      <c r="DM34" s="278"/>
      <c r="DN34" s="278"/>
      <c r="DO34" s="278"/>
      <c r="DP34" s="278"/>
      <c r="DQ34" s="278"/>
      <c r="DR34" s="279"/>
      <c r="DV34" s="68" t="e">
        <f>DATE(DK30,DD30,CW30)</f>
        <v>#NUM!</v>
      </c>
    </row>
    <row r="35" spans="2:128" s="3" customFormat="1" ht="9" customHeight="1" x14ac:dyDescent="0.2">
      <c r="B35" s="371" t="s">
        <v>243</v>
      </c>
      <c r="C35" s="371"/>
      <c r="D35" s="371"/>
      <c r="E35" s="371"/>
      <c r="F35" s="371"/>
      <c r="G35" s="371"/>
      <c r="H35" s="371"/>
      <c r="I35" s="371"/>
      <c r="J35" s="371"/>
      <c r="K35" s="371"/>
      <c r="L35" s="371"/>
      <c r="M35" s="371"/>
      <c r="N35" s="371"/>
      <c r="O35" s="371"/>
      <c r="P35" s="371"/>
      <c r="Q35" s="371"/>
      <c r="R35" s="371"/>
      <c r="S35" s="371"/>
      <c r="T35" s="371"/>
      <c r="U35" s="371" t="s">
        <v>244</v>
      </c>
      <c r="V35" s="371"/>
      <c r="W35" s="371"/>
      <c r="X35" s="371"/>
      <c r="Y35" s="371"/>
      <c r="Z35" s="371"/>
      <c r="AA35" s="371"/>
      <c r="AB35" s="371"/>
      <c r="AC35" s="371"/>
      <c r="AD35" s="371"/>
      <c r="AE35" s="371"/>
      <c r="AF35" s="371"/>
      <c r="AG35" s="371"/>
      <c r="AH35" s="371"/>
      <c r="AI35" s="371"/>
      <c r="AJ35" s="371"/>
      <c r="AK35" s="371"/>
      <c r="AL35" s="371"/>
      <c r="AM35" s="371"/>
      <c r="AN35" s="371"/>
      <c r="AO35" s="371"/>
      <c r="AP35" s="348" t="s">
        <v>245</v>
      </c>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48"/>
      <c r="BQ35" s="348"/>
      <c r="BR35" s="348"/>
      <c r="BS35" s="348"/>
      <c r="BT35" s="348"/>
      <c r="BU35" s="348"/>
      <c r="BV35" s="348"/>
      <c r="BW35" s="348"/>
      <c r="BX35" s="348"/>
      <c r="BY35" s="348"/>
      <c r="BZ35" s="348"/>
      <c r="CA35" s="348"/>
      <c r="CB35" s="349"/>
      <c r="CC35" s="372" t="s">
        <v>246</v>
      </c>
      <c r="CD35" s="372"/>
      <c r="CE35" s="372"/>
      <c r="CF35" s="372"/>
      <c r="CG35" s="372"/>
      <c r="CH35" s="372"/>
      <c r="CI35" s="372"/>
      <c r="CJ35" s="372"/>
      <c r="CK35" s="372"/>
      <c r="CL35" s="372"/>
      <c r="CM35" s="372"/>
      <c r="CN35" s="372"/>
      <c r="CO35" s="372"/>
      <c r="CP35" s="372"/>
      <c r="CQ35" s="372"/>
      <c r="CR35" s="372"/>
      <c r="CS35" s="372"/>
      <c r="CT35" s="372"/>
      <c r="CU35" s="372"/>
      <c r="CV35" s="372"/>
      <c r="CW35" s="372"/>
      <c r="CX35" s="372"/>
      <c r="CY35" s="372"/>
      <c r="CZ35" s="372"/>
      <c r="DA35" s="372"/>
      <c r="DB35" s="372"/>
      <c r="DC35" s="372"/>
      <c r="DD35" s="372"/>
      <c r="DE35" s="372"/>
      <c r="DF35" s="372"/>
      <c r="DG35" s="372"/>
      <c r="DH35" s="372"/>
      <c r="DI35" s="372"/>
      <c r="DJ35" s="372"/>
      <c r="DK35" s="372"/>
      <c r="DL35" s="372"/>
      <c r="DM35" s="372"/>
      <c r="DN35" s="372"/>
      <c r="DO35" s="372"/>
      <c r="DP35" s="372"/>
      <c r="DQ35" s="372"/>
      <c r="DR35" s="373"/>
      <c r="DV35" s="37"/>
    </row>
    <row r="36" spans="2:128" s="3" customFormat="1" ht="14.25" customHeight="1" x14ac:dyDescent="0.35">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5"/>
      <c r="AQ36" s="376"/>
      <c r="AR36" s="376"/>
      <c r="AS36" s="376"/>
      <c r="AT36" s="376"/>
      <c r="AU36" s="376"/>
      <c r="AV36" s="376"/>
      <c r="AW36" s="376"/>
      <c r="AX36" s="376"/>
      <c r="AY36" s="376"/>
      <c r="AZ36" s="376"/>
      <c r="BA36" s="376"/>
      <c r="BB36" s="376"/>
      <c r="BC36" s="376"/>
      <c r="BD36" s="376"/>
      <c r="BE36" s="376"/>
      <c r="BF36" s="376"/>
      <c r="BG36" s="376"/>
      <c r="BH36" s="376"/>
      <c r="BI36" s="376"/>
      <c r="BJ36" s="376"/>
      <c r="BK36" s="376"/>
      <c r="BL36" s="376"/>
      <c r="BM36" s="376"/>
      <c r="BN36" s="376"/>
      <c r="BO36" s="376"/>
      <c r="BP36" s="376"/>
      <c r="BQ36" s="376"/>
      <c r="BR36" s="376"/>
      <c r="BS36" s="376"/>
      <c r="BT36" s="376"/>
      <c r="BU36" s="376"/>
      <c r="BV36" s="376"/>
      <c r="BW36" s="376"/>
      <c r="BX36" s="376"/>
      <c r="BY36" s="376"/>
      <c r="BZ36" s="376"/>
      <c r="CA36" s="376"/>
      <c r="CB36" s="376"/>
      <c r="CC36" s="377"/>
      <c r="CD36" s="377"/>
      <c r="CE36" s="377"/>
      <c r="CF36" s="377"/>
      <c r="CG36" s="377"/>
      <c r="CH36" s="377"/>
      <c r="CI36" s="377"/>
      <c r="CJ36" s="377"/>
      <c r="CK36" s="377"/>
      <c r="CL36" s="377"/>
      <c r="CM36" s="377"/>
      <c r="CN36" s="377"/>
      <c r="CO36" s="377"/>
      <c r="CP36" s="377"/>
      <c r="CQ36" s="377"/>
      <c r="CR36" s="377"/>
      <c r="CS36" s="377"/>
      <c r="CT36" s="377"/>
      <c r="CU36" s="377"/>
      <c r="CV36" s="377"/>
      <c r="CW36" s="377"/>
      <c r="CX36" s="377"/>
      <c r="CY36" s="377"/>
      <c r="CZ36" s="377"/>
      <c r="DA36" s="377"/>
      <c r="DB36" s="377"/>
      <c r="DC36" s="377"/>
      <c r="DD36" s="377"/>
      <c r="DE36" s="377"/>
      <c r="DF36" s="377"/>
      <c r="DG36" s="377"/>
      <c r="DH36" s="377"/>
      <c r="DI36" s="377"/>
      <c r="DJ36" s="377"/>
      <c r="DK36" s="377"/>
      <c r="DL36" s="377"/>
      <c r="DM36" s="377"/>
      <c r="DN36" s="377"/>
      <c r="DO36" s="377"/>
      <c r="DP36" s="377"/>
      <c r="DQ36" s="377"/>
      <c r="DR36" s="378"/>
      <c r="DV36" s="76">
        <f ca="1">TODAY()</f>
        <v>45355</v>
      </c>
    </row>
    <row r="37" spans="2:128" s="3" customFormat="1" ht="9" customHeight="1" x14ac:dyDescent="0.35">
      <c r="B37" s="337" t="s">
        <v>247</v>
      </c>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38"/>
      <c r="AT37" s="338"/>
      <c r="AU37" s="338"/>
      <c r="AV37" s="338"/>
      <c r="AW37" s="338"/>
      <c r="AX37" s="338"/>
      <c r="AY37" s="338"/>
      <c r="AZ37" s="339"/>
      <c r="BA37" s="338" t="s">
        <v>248</v>
      </c>
      <c r="BB37" s="338"/>
      <c r="BC37" s="338"/>
      <c r="BD37" s="338"/>
      <c r="BE37" s="338"/>
      <c r="BF37" s="338"/>
      <c r="BG37" s="338"/>
      <c r="BH37" s="338"/>
      <c r="BI37" s="338"/>
      <c r="BJ37" s="338"/>
      <c r="BK37" s="338"/>
      <c r="BL37" s="338"/>
      <c r="BM37" s="338"/>
      <c r="BN37" s="338"/>
      <c r="BO37" s="338"/>
      <c r="BP37" s="338"/>
      <c r="BQ37" s="338"/>
      <c r="BR37" s="338"/>
      <c r="BS37" s="339"/>
      <c r="BT37" s="367" t="s">
        <v>257</v>
      </c>
      <c r="BU37" s="367"/>
      <c r="BV37" s="367"/>
      <c r="BW37" s="367"/>
      <c r="BX37" s="367"/>
      <c r="BY37" s="367"/>
      <c r="BZ37" s="367"/>
      <c r="CA37" s="367"/>
      <c r="CB37" s="367"/>
      <c r="CC37" s="367"/>
      <c r="CD37" s="367"/>
      <c r="CE37" s="367"/>
      <c r="CF37" s="367"/>
      <c r="CG37" s="367"/>
      <c r="CH37" s="367"/>
      <c r="CI37" s="367"/>
      <c r="CJ37" s="367"/>
      <c r="CK37" s="367"/>
      <c r="CL37" s="367"/>
      <c r="CM37" s="367"/>
      <c r="CN37" s="367"/>
      <c r="CO37" s="367"/>
      <c r="CP37" s="367"/>
      <c r="CQ37" s="367"/>
      <c r="CR37" s="367"/>
      <c r="CS37" s="367"/>
      <c r="CT37" s="367"/>
      <c r="CU37" s="367"/>
      <c r="CV37" s="367"/>
      <c r="CW37" s="367"/>
      <c r="CX37" s="367"/>
      <c r="CY37" s="367"/>
      <c r="CZ37" s="367"/>
      <c r="DA37" s="367"/>
      <c r="DB37" s="367"/>
      <c r="DC37" s="367"/>
      <c r="DD37" s="367"/>
      <c r="DE37" s="367"/>
      <c r="DF37" s="367"/>
      <c r="DG37" s="367"/>
      <c r="DH37" s="367"/>
      <c r="DI37" s="367"/>
      <c r="DJ37" s="367"/>
      <c r="DK37" s="367"/>
      <c r="DL37" s="367"/>
      <c r="DM37" s="367"/>
      <c r="DN37" s="367"/>
      <c r="DO37" s="367"/>
      <c r="DP37" s="367"/>
      <c r="DQ37" s="367"/>
      <c r="DR37" s="368"/>
    </row>
    <row r="38" spans="2:128" s="3" customFormat="1" ht="14.25" customHeight="1" x14ac:dyDescent="0.35">
      <c r="B38" s="340"/>
      <c r="C38" s="369"/>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70"/>
      <c r="BA38" s="343"/>
      <c r="BB38" s="343"/>
      <c r="BC38" s="343"/>
      <c r="BD38" s="343"/>
      <c r="BE38" s="343"/>
      <c r="BF38" s="343"/>
      <c r="BG38" s="343"/>
      <c r="BH38" s="343"/>
      <c r="BI38" s="343"/>
      <c r="BJ38" s="343"/>
      <c r="BK38" s="343"/>
      <c r="BL38" s="343"/>
      <c r="BM38" s="343"/>
      <c r="BN38" s="343"/>
      <c r="BO38" s="343"/>
      <c r="BP38" s="343"/>
      <c r="BQ38" s="343"/>
      <c r="BR38" s="343"/>
      <c r="BS38" s="344"/>
      <c r="BT38" s="77"/>
      <c r="BU38" s="78"/>
      <c r="BV38" s="78"/>
      <c r="BW38" s="78"/>
      <c r="BX38" s="78"/>
      <c r="BY38" s="78"/>
      <c r="BZ38" s="78"/>
      <c r="CA38" s="78"/>
      <c r="CB38" s="78"/>
      <c r="CC38" s="79"/>
      <c r="CD38" s="78"/>
      <c r="CE38" s="78"/>
      <c r="CF38" s="78"/>
      <c r="CG38" s="78"/>
      <c r="CH38" s="78"/>
      <c r="CI38" s="80" t="s">
        <v>250</v>
      </c>
      <c r="CJ38" s="78"/>
      <c r="CK38" s="78"/>
      <c r="CL38" s="78"/>
      <c r="CM38" s="78"/>
      <c r="CN38" s="78"/>
      <c r="CO38" s="78"/>
      <c r="CP38" s="78"/>
      <c r="CQ38" s="78"/>
      <c r="CR38" s="78"/>
      <c r="CS38" s="78"/>
      <c r="CT38" s="80" t="s">
        <v>251</v>
      </c>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81"/>
      <c r="DV38" s="3" t="str">
        <f>IF(DK30&gt;0,DATEDIF(DV34,DV36,"y"),"")</f>
        <v/>
      </c>
    </row>
    <row r="39" spans="2:128" s="3" customFormat="1" ht="14.25" customHeight="1" x14ac:dyDescent="0.35">
      <c r="B39" s="345" t="s">
        <v>252</v>
      </c>
      <c r="C39" s="346"/>
      <c r="D39" s="346"/>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278"/>
      <c r="AD39" s="278"/>
      <c r="AE39" s="278"/>
      <c r="AF39" s="278"/>
      <c r="AG39" s="278"/>
      <c r="AH39" s="278"/>
      <c r="AI39" s="278"/>
      <c r="AJ39" s="278"/>
      <c r="AK39" s="278"/>
      <c r="AL39" s="278"/>
      <c r="AM39" s="278"/>
      <c r="AN39" s="278"/>
      <c r="AO39" s="278"/>
      <c r="AP39" s="278"/>
      <c r="AQ39" s="278"/>
      <c r="AR39" s="278"/>
      <c r="AS39" s="278"/>
      <c r="AT39" s="278"/>
      <c r="AU39" s="278"/>
      <c r="AV39" s="278"/>
      <c r="AW39" s="278"/>
      <c r="AX39" s="278"/>
      <c r="AY39" s="278"/>
      <c r="AZ39" s="278"/>
      <c r="BA39" s="278"/>
      <c r="BB39" s="278"/>
      <c r="BC39" s="278"/>
      <c r="BD39" s="278"/>
      <c r="BE39" s="278"/>
      <c r="BF39" s="278"/>
      <c r="BG39" s="278"/>
      <c r="BH39" s="278"/>
      <c r="BI39" s="278"/>
      <c r="BJ39" s="278"/>
      <c r="BK39" s="278"/>
      <c r="BL39" s="278"/>
      <c r="BM39" s="278"/>
      <c r="BN39" s="278"/>
      <c r="BO39" s="278"/>
      <c r="BP39" s="278"/>
      <c r="BQ39" s="278"/>
      <c r="BR39" s="278"/>
      <c r="BS39" s="278"/>
      <c r="BT39" s="278"/>
      <c r="BU39" s="278"/>
      <c r="BV39" s="278"/>
      <c r="BW39" s="278"/>
      <c r="BX39" s="278"/>
      <c r="BY39" s="278"/>
      <c r="BZ39" s="278"/>
      <c r="CA39" s="278"/>
      <c r="CB39" s="278"/>
      <c r="CC39" s="278"/>
      <c r="CD39" s="278"/>
      <c r="CE39" s="278"/>
      <c r="CF39" s="278"/>
      <c r="CG39" s="278"/>
      <c r="CH39" s="278"/>
      <c r="CI39" s="278"/>
      <c r="CJ39" s="278"/>
      <c r="CK39" s="278"/>
      <c r="CL39" s="278"/>
      <c r="CM39" s="278"/>
      <c r="CN39" s="278"/>
      <c r="CO39" s="278"/>
      <c r="CP39" s="278"/>
      <c r="CQ39" s="278"/>
      <c r="CR39" s="278"/>
      <c r="CS39" s="278"/>
      <c r="CT39" s="278"/>
      <c r="CU39" s="278"/>
      <c r="CV39" s="278"/>
      <c r="CW39" s="278"/>
      <c r="CX39" s="278"/>
      <c r="CY39" s="278"/>
      <c r="CZ39" s="278"/>
      <c r="DA39" s="278"/>
      <c r="DB39" s="278"/>
      <c r="DC39" s="278"/>
      <c r="DD39" s="278"/>
      <c r="DE39" s="278"/>
      <c r="DF39" s="278"/>
      <c r="DG39" s="278"/>
      <c r="DH39" s="278"/>
      <c r="DI39" s="278"/>
      <c r="DJ39" s="278"/>
      <c r="DK39" s="278"/>
      <c r="DL39" s="278"/>
      <c r="DM39" s="278"/>
      <c r="DN39" s="278"/>
      <c r="DO39" s="278"/>
      <c r="DP39" s="278"/>
      <c r="DQ39" s="278"/>
      <c r="DR39" s="279"/>
      <c r="DX39" s="82">
        <v>2</v>
      </c>
    </row>
    <row r="40" spans="2:128" ht="21" customHeight="1" x14ac:dyDescent="0.35">
      <c r="B40" s="379" t="s">
        <v>253</v>
      </c>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380"/>
      <c r="BL40" s="380"/>
      <c r="BM40" s="380"/>
      <c r="BN40" s="380"/>
      <c r="BO40" s="380"/>
      <c r="BP40" s="380"/>
      <c r="BQ40" s="380"/>
      <c r="BR40" s="380"/>
      <c r="BS40" s="380"/>
      <c r="BT40" s="380"/>
      <c r="BU40" s="380"/>
      <c r="BV40" s="380"/>
      <c r="BW40" s="380"/>
      <c r="BX40" s="380"/>
      <c r="BY40" s="380"/>
      <c r="BZ40" s="380"/>
      <c r="CA40" s="380"/>
      <c r="CB40" s="380"/>
      <c r="CC40" s="380"/>
      <c r="CD40" s="380"/>
      <c r="CE40" s="380"/>
      <c r="CF40" s="380"/>
      <c r="CG40" s="380"/>
      <c r="CH40" s="380"/>
      <c r="CI40" s="380"/>
      <c r="CJ40" s="380"/>
      <c r="CK40" s="380"/>
      <c r="CL40" s="380"/>
      <c r="CM40" s="380"/>
      <c r="CN40" s="380"/>
      <c r="CO40" s="380"/>
      <c r="CP40" s="380"/>
      <c r="CQ40" s="380"/>
      <c r="CR40" s="380"/>
      <c r="CS40" s="380"/>
      <c r="CT40" s="380"/>
      <c r="CU40" s="380"/>
      <c r="CV40" s="380"/>
      <c r="CW40" s="380"/>
      <c r="CX40" s="380"/>
      <c r="CY40" s="380"/>
      <c r="CZ40" s="380"/>
      <c r="DA40" s="380"/>
      <c r="DB40" s="380"/>
      <c r="DC40" s="380"/>
      <c r="DD40" s="380"/>
      <c r="DE40" s="75"/>
      <c r="DF40" s="75"/>
      <c r="DG40" s="75"/>
      <c r="DH40" s="361" t="s">
        <v>250</v>
      </c>
      <c r="DI40" s="361"/>
      <c r="DJ40" s="361"/>
      <c r="DK40" s="361"/>
      <c r="DL40" s="361"/>
      <c r="DM40" s="361"/>
      <c r="DN40" s="75"/>
      <c r="DO40" s="75"/>
      <c r="DP40" s="361" t="s">
        <v>251</v>
      </c>
      <c r="DQ40" s="361"/>
      <c r="DR40" s="362"/>
      <c r="DX40" s="67">
        <v>2</v>
      </c>
    </row>
    <row r="41" spans="2:128" ht="14.25" customHeight="1" x14ac:dyDescent="0.35">
      <c r="B41" s="363" t="s">
        <v>254</v>
      </c>
      <c r="C41" s="364"/>
      <c r="D41" s="364"/>
      <c r="E41" s="364"/>
      <c r="F41" s="364"/>
      <c r="G41" s="364"/>
      <c r="H41" s="364"/>
      <c r="I41" s="364"/>
      <c r="J41" s="364"/>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330" t="s">
        <v>255</v>
      </c>
      <c r="BH41" s="330"/>
      <c r="BI41" s="330"/>
      <c r="BJ41" s="330"/>
      <c r="BK41" s="330"/>
      <c r="BL41" s="330"/>
      <c r="BM41" s="330"/>
      <c r="BN41" s="330"/>
      <c r="BO41" s="330"/>
      <c r="BP41" s="330"/>
      <c r="BQ41" s="278"/>
      <c r="BR41" s="278"/>
      <c r="BS41" s="278"/>
      <c r="BT41" s="278"/>
      <c r="BU41" s="278"/>
      <c r="BV41" s="278"/>
      <c r="BW41" s="278"/>
      <c r="BX41" s="278"/>
      <c r="BY41" s="278"/>
      <c r="BZ41" s="278"/>
      <c r="CA41" s="278"/>
      <c r="CB41" s="278"/>
      <c r="CC41" s="278"/>
      <c r="CD41" s="278"/>
      <c r="CE41" s="278"/>
      <c r="CF41" s="278"/>
      <c r="CG41" s="278"/>
      <c r="CH41" s="278"/>
      <c r="CI41" s="278"/>
      <c r="CJ41" s="278"/>
      <c r="CK41" s="278"/>
      <c r="CL41" s="278"/>
      <c r="CM41" s="278"/>
      <c r="CN41" s="278"/>
      <c r="CO41" s="278"/>
      <c r="CP41" s="278"/>
      <c r="CQ41" s="278"/>
      <c r="CR41" s="278"/>
      <c r="CS41" s="278"/>
      <c r="CT41" s="278"/>
      <c r="CU41" s="278"/>
      <c r="CV41" s="278"/>
      <c r="CW41" s="278"/>
      <c r="CX41" s="278"/>
      <c r="CY41" s="278"/>
      <c r="CZ41" s="278"/>
      <c r="DA41" s="278"/>
      <c r="DB41" s="278"/>
      <c r="DC41" s="278"/>
      <c r="DD41" s="278"/>
      <c r="DE41" s="278"/>
      <c r="DF41" s="278"/>
      <c r="DG41" s="278"/>
      <c r="DH41" s="278"/>
      <c r="DI41" s="278"/>
      <c r="DJ41" s="278"/>
      <c r="DK41" s="278"/>
      <c r="DL41" s="278"/>
      <c r="DM41" s="278"/>
      <c r="DN41" s="278"/>
      <c r="DO41" s="278"/>
      <c r="DP41" s="278"/>
      <c r="DQ41" s="278"/>
      <c r="DR41" s="279"/>
      <c r="DW41" s="67"/>
    </row>
    <row r="42" spans="2:128" s="3" customFormat="1" ht="3" customHeight="1" x14ac:dyDescent="0.35">
      <c r="B42" s="83"/>
      <c r="M42" s="84"/>
      <c r="N42" s="84"/>
      <c r="O42" s="84"/>
      <c r="P42" s="84"/>
      <c r="Q42" s="84"/>
      <c r="R42" s="84"/>
      <c r="S42" s="84"/>
      <c r="T42" s="85"/>
      <c r="U42" s="85"/>
      <c r="V42" s="85"/>
      <c r="W42" s="85"/>
      <c r="X42" s="85"/>
      <c r="Y42" s="85"/>
      <c r="Z42" s="85"/>
      <c r="AA42" s="85"/>
      <c r="AB42" s="85"/>
      <c r="AC42" s="85"/>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W42" s="86"/>
      <c r="BX42" s="86"/>
      <c r="BY42" s="86"/>
      <c r="BZ42" s="86"/>
      <c r="CA42" s="86"/>
      <c r="CB42" s="86"/>
      <c r="CC42" s="86"/>
      <c r="CD42" s="86"/>
      <c r="CE42" s="86"/>
      <c r="CF42" s="86"/>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X42" s="82"/>
    </row>
    <row r="43" spans="2:128" s="3" customFormat="1" ht="11.15" customHeight="1" x14ac:dyDescent="0.35">
      <c r="B43" s="228" t="s">
        <v>258</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29"/>
      <c r="CR43" s="229"/>
      <c r="CS43" s="229"/>
      <c r="CT43" s="229"/>
      <c r="CU43" s="229"/>
      <c r="CV43" s="229"/>
      <c r="CW43" s="229"/>
      <c r="CX43" s="229"/>
      <c r="CY43" s="229"/>
      <c r="CZ43" s="229"/>
      <c r="DA43" s="229"/>
      <c r="DB43" s="229"/>
      <c r="DC43" s="229"/>
      <c r="DD43" s="229"/>
      <c r="DE43" s="229"/>
      <c r="DF43" s="229"/>
      <c r="DG43" s="229"/>
      <c r="DH43" s="229"/>
      <c r="DI43" s="229"/>
      <c r="DJ43" s="229"/>
      <c r="DK43" s="229"/>
      <c r="DL43" s="229"/>
      <c r="DM43" s="229"/>
      <c r="DN43" s="229"/>
      <c r="DO43" s="229"/>
      <c r="DP43" s="229"/>
      <c r="DQ43" s="229"/>
      <c r="DR43" s="230"/>
    </row>
    <row r="44" spans="2:128" s="1" customFormat="1" ht="3" customHeight="1" x14ac:dyDescent="0.35">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row>
    <row r="45" spans="2:128" s="1" customFormat="1" ht="9" customHeight="1" x14ac:dyDescent="0.35">
      <c r="B45" s="274" t="s">
        <v>219</v>
      </c>
      <c r="C45" s="275"/>
      <c r="D45" s="275"/>
      <c r="E45" s="275"/>
      <c r="F45" s="275"/>
      <c r="G45" s="275"/>
      <c r="H45" s="275"/>
      <c r="I45" s="275"/>
      <c r="J45" s="275"/>
      <c r="K45" s="275"/>
      <c r="L45" s="275"/>
      <c r="M45" s="275"/>
      <c r="N45" s="275"/>
      <c r="O45" s="275"/>
      <c r="P45" s="275"/>
      <c r="Q45" s="275"/>
      <c r="R45" s="275"/>
      <c r="S45" s="275"/>
      <c r="T45" s="275"/>
      <c r="U45" s="275"/>
      <c r="V45" s="275"/>
      <c r="W45" s="275"/>
      <c r="X45" s="275"/>
      <c r="Y45" s="276"/>
      <c r="Z45" s="274" t="s">
        <v>220</v>
      </c>
      <c r="AA45" s="275"/>
      <c r="AB45" s="275"/>
      <c r="AC45" s="275"/>
      <c r="AD45" s="275"/>
      <c r="AE45" s="275"/>
      <c r="AF45" s="275"/>
      <c r="AG45" s="275"/>
      <c r="AH45" s="275"/>
      <c r="AI45" s="275"/>
      <c r="AJ45" s="275"/>
      <c r="AK45" s="275"/>
      <c r="AL45" s="275"/>
      <c r="AM45" s="275"/>
      <c r="AN45" s="275"/>
      <c r="AO45" s="275"/>
      <c r="AP45" s="275"/>
      <c r="AQ45" s="275"/>
      <c r="AR45" s="275"/>
      <c r="AS45" s="275"/>
      <c r="AT45" s="275"/>
      <c r="AU45" s="275"/>
      <c r="AV45" s="275"/>
      <c r="AW45" s="276"/>
      <c r="AX45" s="274" t="s">
        <v>221</v>
      </c>
      <c r="AY45" s="275"/>
      <c r="AZ45" s="275"/>
      <c r="BA45" s="275"/>
      <c r="BB45" s="275"/>
      <c r="BC45" s="275"/>
      <c r="BD45" s="275"/>
      <c r="BE45" s="275"/>
      <c r="BF45" s="275"/>
      <c r="BG45" s="275"/>
      <c r="BH45" s="275"/>
      <c r="BI45" s="275"/>
      <c r="BJ45" s="275"/>
      <c r="BK45" s="275"/>
      <c r="BL45" s="275"/>
      <c r="BM45" s="275"/>
      <c r="BN45" s="275"/>
      <c r="BO45" s="275"/>
      <c r="BP45" s="275"/>
      <c r="BQ45" s="275"/>
      <c r="BR45" s="275"/>
      <c r="BS45" s="275"/>
      <c r="BT45" s="275"/>
      <c r="BU45" s="276"/>
      <c r="BV45" s="274" t="s">
        <v>222</v>
      </c>
      <c r="BW45" s="275"/>
      <c r="BX45" s="275"/>
      <c r="BY45" s="275"/>
      <c r="BZ45" s="275"/>
      <c r="CA45" s="275"/>
      <c r="CB45" s="275"/>
      <c r="CC45" s="275"/>
      <c r="CD45" s="275"/>
      <c r="CE45" s="275"/>
      <c r="CF45" s="275"/>
      <c r="CG45" s="275"/>
      <c r="CH45" s="275"/>
      <c r="CI45" s="275"/>
      <c r="CJ45" s="275"/>
      <c r="CK45" s="275"/>
      <c r="CL45" s="275"/>
      <c r="CM45" s="275"/>
      <c r="CN45" s="275"/>
      <c r="CO45" s="275"/>
      <c r="CP45" s="275"/>
      <c r="CQ45" s="275"/>
      <c r="CR45" s="275"/>
      <c r="CS45" s="276"/>
      <c r="CT45" s="274" t="s">
        <v>223</v>
      </c>
      <c r="CU45" s="275"/>
      <c r="CV45" s="275"/>
      <c r="CW45" s="275"/>
      <c r="CX45" s="275"/>
      <c r="CY45" s="275"/>
      <c r="CZ45" s="275"/>
      <c r="DA45" s="275"/>
      <c r="DB45" s="275"/>
      <c r="DC45" s="275"/>
      <c r="DD45" s="275"/>
      <c r="DE45" s="275"/>
      <c r="DF45" s="275"/>
      <c r="DG45" s="275"/>
      <c r="DH45" s="275"/>
      <c r="DI45" s="275"/>
      <c r="DJ45" s="275"/>
      <c r="DK45" s="275"/>
      <c r="DL45" s="275"/>
      <c r="DM45" s="275"/>
      <c r="DN45" s="275"/>
      <c r="DO45" s="275"/>
      <c r="DP45" s="275"/>
      <c r="DQ45" s="275"/>
      <c r="DR45" s="276"/>
    </row>
    <row r="46" spans="2:128" s="1" customFormat="1" ht="14.25" customHeight="1" x14ac:dyDescent="0.35">
      <c r="B46" s="277"/>
      <c r="C46" s="278"/>
      <c r="D46" s="278"/>
      <c r="E46" s="278"/>
      <c r="F46" s="278"/>
      <c r="G46" s="278"/>
      <c r="H46" s="278"/>
      <c r="I46" s="278"/>
      <c r="J46" s="278"/>
      <c r="K46" s="278"/>
      <c r="L46" s="278"/>
      <c r="M46" s="278"/>
      <c r="N46" s="278"/>
      <c r="O46" s="278"/>
      <c r="P46" s="278"/>
      <c r="Q46" s="278"/>
      <c r="R46" s="278"/>
      <c r="S46" s="278"/>
      <c r="T46" s="278"/>
      <c r="U46" s="278"/>
      <c r="V46" s="278"/>
      <c r="W46" s="278"/>
      <c r="X46" s="278"/>
      <c r="Y46" s="279"/>
      <c r="Z46" s="277"/>
      <c r="AA46" s="278"/>
      <c r="AB46" s="278"/>
      <c r="AC46" s="278"/>
      <c r="AD46" s="278"/>
      <c r="AE46" s="278"/>
      <c r="AF46" s="278"/>
      <c r="AG46" s="278"/>
      <c r="AH46" s="278"/>
      <c r="AI46" s="278"/>
      <c r="AJ46" s="278"/>
      <c r="AK46" s="278"/>
      <c r="AL46" s="278"/>
      <c r="AM46" s="278"/>
      <c r="AN46" s="278"/>
      <c r="AO46" s="278"/>
      <c r="AP46" s="278"/>
      <c r="AQ46" s="278"/>
      <c r="AR46" s="278"/>
      <c r="AS46" s="278"/>
      <c r="AT46" s="278"/>
      <c r="AU46" s="278"/>
      <c r="AV46" s="278"/>
      <c r="AW46" s="279"/>
      <c r="AX46" s="277"/>
      <c r="AY46" s="278"/>
      <c r="AZ46" s="278"/>
      <c r="BA46" s="278"/>
      <c r="BB46" s="278"/>
      <c r="BC46" s="278"/>
      <c r="BD46" s="278"/>
      <c r="BE46" s="278"/>
      <c r="BF46" s="278"/>
      <c r="BG46" s="278"/>
      <c r="BH46" s="278"/>
      <c r="BI46" s="278"/>
      <c r="BJ46" s="278"/>
      <c r="BK46" s="278"/>
      <c r="BL46" s="278"/>
      <c r="BM46" s="278"/>
      <c r="BN46" s="278"/>
      <c r="BO46" s="278"/>
      <c r="BP46" s="278"/>
      <c r="BQ46" s="278"/>
      <c r="BR46" s="278"/>
      <c r="BS46" s="278"/>
      <c r="BT46" s="278"/>
      <c r="BU46" s="279"/>
      <c r="BV46" s="277"/>
      <c r="BW46" s="278"/>
      <c r="BX46" s="278"/>
      <c r="BY46" s="278"/>
      <c r="BZ46" s="278"/>
      <c r="CA46" s="278"/>
      <c r="CB46" s="278"/>
      <c r="CC46" s="278"/>
      <c r="CD46" s="278"/>
      <c r="CE46" s="278"/>
      <c r="CF46" s="278"/>
      <c r="CG46" s="278"/>
      <c r="CH46" s="278"/>
      <c r="CI46" s="278"/>
      <c r="CJ46" s="278"/>
      <c r="CK46" s="278"/>
      <c r="CL46" s="278"/>
      <c r="CM46" s="278"/>
      <c r="CN46" s="278"/>
      <c r="CO46" s="278"/>
      <c r="CP46" s="278"/>
      <c r="CQ46" s="278"/>
      <c r="CR46" s="278"/>
      <c r="CS46" s="279"/>
      <c r="CT46" s="277"/>
      <c r="CU46" s="278"/>
      <c r="CV46" s="278"/>
      <c r="CW46" s="278"/>
      <c r="CX46" s="278"/>
      <c r="CY46" s="278"/>
      <c r="CZ46" s="278"/>
      <c r="DA46" s="278"/>
      <c r="DB46" s="278"/>
      <c r="DC46" s="278"/>
      <c r="DD46" s="278"/>
      <c r="DE46" s="278"/>
      <c r="DF46" s="278"/>
      <c r="DG46" s="278"/>
      <c r="DH46" s="278"/>
      <c r="DI46" s="278"/>
      <c r="DJ46" s="278"/>
      <c r="DK46" s="278"/>
      <c r="DL46" s="278"/>
      <c r="DM46" s="278"/>
      <c r="DN46" s="278"/>
      <c r="DO46" s="278"/>
      <c r="DP46" s="278"/>
      <c r="DQ46" s="278"/>
      <c r="DR46" s="279"/>
    </row>
    <row r="47" spans="2:128" s="2" customFormat="1" ht="9" customHeight="1" x14ac:dyDescent="0.35">
      <c r="B47" s="303" t="s">
        <v>224</v>
      </c>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3" t="s">
        <v>225</v>
      </c>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5" t="s">
        <v>226</v>
      </c>
      <c r="AY47" s="306"/>
      <c r="AZ47" s="306"/>
      <c r="BA47" s="306"/>
      <c r="BB47" s="306"/>
      <c r="BC47" s="306"/>
      <c r="BD47" s="306"/>
      <c r="BE47" s="306"/>
      <c r="BF47" s="306"/>
      <c r="BG47" s="306"/>
      <c r="BH47" s="306"/>
      <c r="BI47" s="306"/>
      <c r="BJ47" s="306"/>
      <c r="BK47" s="306"/>
      <c r="BL47" s="306"/>
      <c r="BM47" s="306"/>
      <c r="BN47" s="306"/>
      <c r="BO47" s="306"/>
      <c r="BP47" s="306"/>
      <c r="BQ47" s="306"/>
      <c r="BR47" s="306"/>
      <c r="BS47" s="306"/>
      <c r="BT47" s="306"/>
      <c r="BU47" s="307"/>
      <c r="BV47" s="274" t="s">
        <v>227</v>
      </c>
      <c r="BW47" s="275"/>
      <c r="BX47" s="275"/>
      <c r="BY47" s="275"/>
      <c r="BZ47" s="275"/>
      <c r="CA47" s="275"/>
      <c r="CB47" s="275"/>
      <c r="CC47" s="275"/>
      <c r="CD47" s="275"/>
      <c r="CE47" s="275"/>
      <c r="CF47" s="275"/>
      <c r="CG47" s="275"/>
      <c r="CH47" s="275"/>
      <c r="CI47" s="275"/>
      <c r="CJ47" s="275"/>
      <c r="CK47" s="275"/>
      <c r="CL47" s="275"/>
      <c r="CM47" s="275"/>
      <c r="CN47" s="275"/>
      <c r="CO47" s="275"/>
      <c r="CP47" s="275"/>
      <c r="CQ47" s="275"/>
      <c r="CR47" s="275"/>
      <c r="CS47" s="276"/>
      <c r="CT47" s="305" t="s">
        <v>228</v>
      </c>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7"/>
      <c r="DS47" s="62"/>
    </row>
    <row r="48" spans="2:128" ht="14.25" customHeight="1" x14ac:dyDescent="0.35">
      <c r="B48" s="63"/>
      <c r="C48" s="64"/>
      <c r="D48" s="64"/>
      <c r="E48" s="64"/>
      <c r="F48" s="315" t="s">
        <v>229</v>
      </c>
      <c r="G48" s="315"/>
      <c r="H48" s="315"/>
      <c r="I48" s="315"/>
      <c r="J48" s="64"/>
      <c r="K48" s="64"/>
      <c r="L48" s="64"/>
      <c r="M48" s="64"/>
      <c r="N48" s="64"/>
      <c r="O48" s="315" t="s">
        <v>230</v>
      </c>
      <c r="P48" s="315"/>
      <c r="Q48" s="315"/>
      <c r="R48" s="315"/>
      <c r="S48" s="315"/>
      <c r="T48" s="315"/>
      <c r="U48" s="315"/>
      <c r="V48" s="315"/>
      <c r="W48" s="315"/>
      <c r="X48" s="315"/>
      <c r="Y48" s="316"/>
      <c r="Z48" s="381"/>
      <c r="AA48" s="381"/>
      <c r="AB48" s="381"/>
      <c r="AC48" s="381"/>
      <c r="AD48" s="381"/>
      <c r="AE48" s="381"/>
      <c r="AF48" s="381"/>
      <c r="AG48" s="381"/>
      <c r="AH48" s="381"/>
      <c r="AI48" s="381"/>
      <c r="AJ48" s="381"/>
      <c r="AK48" s="381"/>
      <c r="AL48" s="381"/>
      <c r="AM48" s="381"/>
      <c r="AN48" s="381"/>
      <c r="AO48" s="381"/>
      <c r="AP48" s="381"/>
      <c r="AQ48" s="381"/>
      <c r="AR48" s="381"/>
      <c r="AS48" s="381"/>
      <c r="AT48" s="381"/>
      <c r="AU48" s="381"/>
      <c r="AV48" s="381"/>
      <c r="AW48" s="382"/>
      <c r="AX48" s="314" t="s">
        <v>0</v>
      </c>
      <c r="AY48" s="308"/>
      <c r="AZ48" s="308"/>
      <c r="BA48" s="309"/>
      <c r="BB48" s="309"/>
      <c r="BC48" s="309"/>
      <c r="BD48" s="308" t="s">
        <v>1</v>
      </c>
      <c r="BE48" s="308"/>
      <c r="BF48" s="308"/>
      <c r="BG48" s="308"/>
      <c r="BH48" s="309"/>
      <c r="BI48" s="309"/>
      <c r="BJ48" s="309"/>
      <c r="BK48" s="308" t="s">
        <v>2</v>
      </c>
      <c r="BL48" s="308"/>
      <c r="BM48" s="308"/>
      <c r="BN48" s="308"/>
      <c r="BO48" s="309"/>
      <c r="BP48" s="309"/>
      <c r="BQ48" s="309"/>
      <c r="BR48" s="309"/>
      <c r="BS48" s="309"/>
      <c r="BT48" s="309"/>
      <c r="BU48" s="310"/>
      <c r="BV48" s="311"/>
      <c r="BW48" s="312"/>
      <c r="BX48" s="312"/>
      <c r="BY48" s="312"/>
      <c r="BZ48" s="312"/>
      <c r="CA48" s="312"/>
      <c r="CB48" s="312"/>
      <c r="CC48" s="312"/>
      <c r="CD48" s="312"/>
      <c r="CE48" s="312"/>
      <c r="CF48" s="312"/>
      <c r="CG48" s="312"/>
      <c r="CH48" s="312"/>
      <c r="CI48" s="312"/>
      <c r="CJ48" s="312"/>
      <c r="CK48" s="312"/>
      <c r="CL48" s="312"/>
      <c r="CM48" s="312"/>
      <c r="CN48" s="312"/>
      <c r="CO48" s="312"/>
      <c r="CP48" s="312"/>
      <c r="CQ48" s="312"/>
      <c r="CR48" s="312"/>
      <c r="CS48" s="313"/>
      <c r="CT48" s="314" t="s">
        <v>0</v>
      </c>
      <c r="CU48" s="308"/>
      <c r="CV48" s="308"/>
      <c r="CW48" s="309"/>
      <c r="CX48" s="309"/>
      <c r="CY48" s="309"/>
      <c r="CZ48" s="308" t="s">
        <v>1</v>
      </c>
      <c r="DA48" s="308"/>
      <c r="DB48" s="308"/>
      <c r="DC48" s="308"/>
      <c r="DD48" s="309"/>
      <c r="DE48" s="309"/>
      <c r="DF48" s="309"/>
      <c r="DG48" s="308" t="s">
        <v>2</v>
      </c>
      <c r="DH48" s="308"/>
      <c r="DI48" s="308"/>
      <c r="DJ48" s="308"/>
      <c r="DK48" s="309"/>
      <c r="DL48" s="309"/>
      <c r="DM48" s="309"/>
      <c r="DN48" s="309"/>
      <c r="DO48" s="309"/>
      <c r="DP48" s="309"/>
      <c r="DQ48" s="309"/>
      <c r="DR48" s="310"/>
      <c r="DS48" s="65"/>
      <c r="DV48" s="66" t="e">
        <f>DATE(DK48,DD48,CW48)</f>
        <v>#NUM!</v>
      </c>
      <c r="DW48" s="67">
        <v>0</v>
      </c>
    </row>
    <row r="49" spans="2:131" ht="10" customHeight="1" x14ac:dyDescent="0.35">
      <c r="B49" s="274" t="s">
        <v>231</v>
      </c>
      <c r="C49" s="275"/>
      <c r="D49" s="275"/>
      <c r="E49" s="275"/>
      <c r="F49" s="275"/>
      <c r="G49" s="275"/>
      <c r="H49" s="275"/>
      <c r="I49" s="276"/>
      <c r="J49" s="274" t="s">
        <v>232</v>
      </c>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6"/>
      <c r="AI49" s="275" t="s">
        <v>233</v>
      </c>
      <c r="AJ49" s="275"/>
      <c r="AK49" s="275"/>
      <c r="AL49" s="275"/>
      <c r="AM49" s="275"/>
      <c r="AN49" s="275"/>
      <c r="AO49" s="275"/>
      <c r="AP49" s="275"/>
      <c r="AQ49" s="275"/>
      <c r="AR49" s="275"/>
      <c r="AS49" s="275"/>
      <c r="AT49" s="275"/>
      <c r="AU49" s="275"/>
      <c r="AV49" s="275"/>
      <c r="AW49" s="275"/>
      <c r="AX49" s="275"/>
      <c r="AY49" s="275"/>
      <c r="AZ49" s="275"/>
      <c r="BA49" s="275"/>
      <c r="BB49" s="275"/>
      <c r="BC49" s="275"/>
      <c r="BD49" s="275"/>
      <c r="BE49" s="274" t="s">
        <v>234</v>
      </c>
      <c r="BF49" s="275"/>
      <c r="BG49" s="275"/>
      <c r="BH49" s="275"/>
      <c r="BI49" s="275"/>
      <c r="BJ49" s="275"/>
      <c r="BK49" s="275"/>
      <c r="BL49" s="275"/>
      <c r="BM49" s="275"/>
      <c r="BN49" s="275"/>
      <c r="BO49" s="275"/>
      <c r="BP49" s="275"/>
      <c r="BQ49" s="275"/>
      <c r="BR49" s="275"/>
      <c r="BS49" s="275"/>
      <c r="BT49" s="275"/>
      <c r="BU49" s="275"/>
      <c r="BV49" s="275"/>
      <c r="BW49" s="275"/>
      <c r="BX49" s="275"/>
      <c r="BY49" s="275"/>
      <c r="BZ49" s="275"/>
      <c r="CA49" s="275"/>
      <c r="CB49" s="275"/>
      <c r="CC49" s="275"/>
      <c r="CD49" s="275"/>
      <c r="CE49" s="275"/>
      <c r="CF49" s="275"/>
      <c r="CG49" s="275"/>
      <c r="CH49" s="275"/>
      <c r="CI49" s="275"/>
      <c r="CJ49" s="275"/>
      <c r="CK49" s="275"/>
      <c r="CL49" s="275"/>
      <c r="CM49" s="275"/>
      <c r="CN49" s="275"/>
      <c r="CO49" s="275"/>
      <c r="CP49" s="275"/>
      <c r="CQ49" s="275"/>
      <c r="CR49" s="275"/>
      <c r="CS49" s="275"/>
      <c r="CT49" s="275"/>
      <c r="CU49" s="275"/>
      <c r="CV49" s="275"/>
      <c r="CW49" s="275"/>
      <c r="CX49" s="275"/>
      <c r="CY49" s="275"/>
      <c r="CZ49" s="274" t="s">
        <v>235</v>
      </c>
      <c r="DA49" s="275"/>
      <c r="DB49" s="275"/>
      <c r="DC49" s="275"/>
      <c r="DD49" s="275"/>
      <c r="DE49" s="275"/>
      <c r="DF49" s="275"/>
      <c r="DG49" s="275"/>
      <c r="DH49" s="275"/>
      <c r="DI49" s="275"/>
      <c r="DJ49" s="275"/>
      <c r="DK49" s="275"/>
      <c r="DL49" s="275"/>
      <c r="DM49" s="275"/>
      <c r="DN49" s="275"/>
      <c r="DO49" s="275"/>
      <c r="DP49" s="275"/>
      <c r="DQ49" s="275"/>
      <c r="DR49" s="276"/>
    </row>
    <row r="50" spans="2:131" ht="14.25" customHeight="1" x14ac:dyDescent="0.35">
      <c r="B50" s="366" t="str">
        <f>+DV52</f>
        <v/>
      </c>
      <c r="C50" s="333"/>
      <c r="D50" s="333"/>
      <c r="E50" s="333"/>
      <c r="F50" s="333"/>
      <c r="G50" s="333"/>
      <c r="H50" s="333"/>
      <c r="I50" s="334"/>
      <c r="J50" s="317"/>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35"/>
      <c r="AI50" s="326"/>
      <c r="AJ50" s="327"/>
      <c r="AK50" s="327"/>
      <c r="AL50" s="327"/>
      <c r="AM50" s="315" t="s">
        <v>236</v>
      </c>
      <c r="AN50" s="315"/>
      <c r="AO50" s="315"/>
      <c r="AP50" s="315"/>
      <c r="AQ50" s="315"/>
      <c r="AR50" s="315"/>
      <c r="AS50" s="315"/>
      <c r="AT50" s="328"/>
      <c r="AU50" s="328"/>
      <c r="AV50" s="328"/>
      <c r="AW50" s="328"/>
      <c r="AX50" s="336" t="s">
        <v>237</v>
      </c>
      <c r="AY50" s="336"/>
      <c r="AZ50" s="336"/>
      <c r="BA50" s="336"/>
      <c r="BB50" s="336"/>
      <c r="BC50" s="336"/>
      <c r="BD50" s="336"/>
      <c r="BE50" s="326"/>
      <c r="BF50" s="327"/>
      <c r="BG50" s="327"/>
      <c r="BH50" s="327"/>
      <c r="BI50" s="328" t="s">
        <v>238</v>
      </c>
      <c r="BJ50" s="328"/>
      <c r="BK50" s="328"/>
      <c r="BL50" s="328"/>
      <c r="BM50" s="328"/>
      <c r="BN50" s="328"/>
      <c r="BO50" s="328"/>
      <c r="BP50" s="328"/>
      <c r="BQ50" s="328"/>
      <c r="BR50" s="328"/>
      <c r="BS50" s="328"/>
      <c r="BT50" s="328"/>
      <c r="BU50" s="328"/>
      <c r="BV50" s="329" t="s">
        <v>239</v>
      </c>
      <c r="BW50" s="329"/>
      <c r="BX50" s="329"/>
      <c r="BY50" s="329"/>
      <c r="BZ50" s="329"/>
      <c r="CA50" s="329"/>
      <c r="CB50" s="329"/>
      <c r="CC50" s="330" t="s">
        <v>165</v>
      </c>
      <c r="CD50" s="330"/>
      <c r="CE50" s="330"/>
      <c r="CF50" s="330"/>
      <c r="CG50" s="330"/>
      <c r="CH50" s="331"/>
      <c r="CI50" s="331"/>
      <c r="CJ50" s="331"/>
      <c r="CK50" s="331"/>
      <c r="CL50" s="331"/>
      <c r="CM50" s="331"/>
      <c r="CN50" s="331"/>
      <c r="CO50" s="331"/>
      <c r="CP50" s="331"/>
      <c r="CQ50" s="331"/>
      <c r="CR50" s="331"/>
      <c r="CS50" s="331"/>
      <c r="CT50" s="331"/>
      <c r="CU50" s="331"/>
      <c r="CV50" s="331"/>
      <c r="CW50" s="331"/>
      <c r="CX50" s="331"/>
      <c r="CY50" s="331"/>
      <c r="CZ50" s="320"/>
      <c r="DA50" s="321"/>
      <c r="DB50" s="321"/>
      <c r="DC50" s="321"/>
      <c r="DD50" s="321"/>
      <c r="DE50" s="321"/>
      <c r="DF50" s="321"/>
      <c r="DG50" s="321"/>
      <c r="DH50" s="321"/>
      <c r="DI50" s="321"/>
      <c r="DJ50" s="321"/>
      <c r="DK50" s="321"/>
      <c r="DL50" s="321"/>
      <c r="DM50" s="321"/>
      <c r="DN50" s="321"/>
      <c r="DO50" s="321"/>
      <c r="DP50" s="321"/>
      <c r="DQ50" s="321"/>
      <c r="DR50" s="322"/>
      <c r="DV50" s="68">
        <f ca="1">TODAY()</f>
        <v>45355</v>
      </c>
      <c r="DX50" s="67">
        <v>0</v>
      </c>
    </row>
    <row r="51" spans="2:131" ht="9" customHeight="1" x14ac:dyDescent="0.35">
      <c r="B51" s="274" t="s">
        <v>240</v>
      </c>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c r="AS51" s="275"/>
      <c r="AT51" s="275"/>
      <c r="AU51" s="275"/>
      <c r="AV51" s="275"/>
      <c r="AW51" s="275"/>
      <c r="AX51" s="275"/>
      <c r="AY51" s="275"/>
      <c r="AZ51" s="275"/>
      <c r="BA51" s="275"/>
      <c r="BB51" s="275"/>
      <c r="BC51" s="275"/>
      <c r="BD51" s="275"/>
      <c r="BE51" s="275"/>
      <c r="BF51" s="275"/>
      <c r="BG51" s="275"/>
      <c r="BH51" s="275"/>
      <c r="BI51" s="275"/>
      <c r="BJ51" s="275"/>
      <c r="BK51" s="275"/>
      <c r="BL51" s="275"/>
      <c r="BM51" s="275"/>
      <c r="BN51" s="275"/>
      <c r="BO51" s="275"/>
      <c r="BP51" s="275"/>
      <c r="BQ51" s="275"/>
      <c r="BR51" s="275"/>
      <c r="BS51" s="275"/>
      <c r="BT51" s="275"/>
      <c r="BU51" s="276"/>
      <c r="BV51" s="274" t="s">
        <v>241</v>
      </c>
      <c r="BW51" s="275"/>
      <c r="BX51" s="275"/>
      <c r="BY51" s="275"/>
      <c r="BZ51" s="275"/>
      <c r="CA51" s="275"/>
      <c r="CB51" s="275"/>
      <c r="CC51" s="275"/>
      <c r="CD51" s="275"/>
      <c r="CE51" s="275"/>
      <c r="CF51" s="275"/>
      <c r="CG51" s="275"/>
      <c r="CH51" s="275"/>
      <c r="CI51" s="275"/>
      <c r="CJ51" s="275"/>
      <c r="CK51" s="275"/>
      <c r="CL51" s="275"/>
      <c r="CM51" s="275"/>
      <c r="CN51" s="275"/>
      <c r="CO51" s="275"/>
      <c r="CP51" s="275"/>
      <c r="CQ51" s="275"/>
      <c r="CR51" s="275"/>
      <c r="CS51" s="276"/>
      <c r="CT51" s="274" t="s">
        <v>242</v>
      </c>
      <c r="CU51" s="275"/>
      <c r="CV51" s="275"/>
      <c r="CW51" s="275"/>
      <c r="CX51" s="275"/>
      <c r="CY51" s="275"/>
      <c r="CZ51" s="275"/>
      <c r="DA51" s="275"/>
      <c r="DB51" s="275"/>
      <c r="DC51" s="275"/>
      <c r="DD51" s="275"/>
      <c r="DE51" s="275"/>
      <c r="DF51" s="275"/>
      <c r="DG51" s="275"/>
      <c r="DH51" s="275"/>
      <c r="DI51" s="275"/>
      <c r="DJ51" s="275"/>
      <c r="DK51" s="275"/>
      <c r="DL51" s="275"/>
      <c r="DM51" s="275"/>
      <c r="DN51" s="275"/>
      <c r="DO51" s="275"/>
      <c r="DP51" s="275"/>
      <c r="DQ51" s="275"/>
      <c r="DR51" s="276"/>
      <c r="DV51" s="37"/>
    </row>
    <row r="52" spans="2:131" ht="14.25" customHeight="1" x14ac:dyDescent="0.35">
      <c r="B52" s="277"/>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8"/>
      <c r="AF52" s="278"/>
      <c r="AG52" s="278"/>
      <c r="AH52" s="278"/>
      <c r="AI52" s="278"/>
      <c r="AJ52" s="278"/>
      <c r="AK52" s="278"/>
      <c r="AL52" s="278"/>
      <c r="AM52" s="278"/>
      <c r="AN52" s="278"/>
      <c r="AO52" s="278"/>
      <c r="AP52" s="278"/>
      <c r="AQ52" s="278"/>
      <c r="AR52" s="278"/>
      <c r="AS52" s="278"/>
      <c r="AT52" s="278"/>
      <c r="AU52" s="278"/>
      <c r="AV52" s="278"/>
      <c r="AW52" s="278"/>
      <c r="AX52" s="278"/>
      <c r="AY52" s="278"/>
      <c r="AZ52" s="278"/>
      <c r="BA52" s="278"/>
      <c r="BB52" s="278"/>
      <c r="BC52" s="278"/>
      <c r="BD52" s="278"/>
      <c r="BE52" s="278"/>
      <c r="BF52" s="278"/>
      <c r="BG52" s="278"/>
      <c r="BH52" s="278"/>
      <c r="BI52" s="278"/>
      <c r="BJ52" s="278"/>
      <c r="BK52" s="278"/>
      <c r="BL52" s="278"/>
      <c r="BM52" s="278"/>
      <c r="BN52" s="278"/>
      <c r="BO52" s="278"/>
      <c r="BP52" s="278"/>
      <c r="BQ52" s="278"/>
      <c r="BR52" s="278"/>
      <c r="BS52" s="278"/>
      <c r="BT52" s="278"/>
      <c r="BU52" s="279"/>
      <c r="BV52" s="277"/>
      <c r="BW52" s="278"/>
      <c r="BX52" s="278"/>
      <c r="BY52" s="278"/>
      <c r="BZ52" s="278"/>
      <c r="CA52" s="278"/>
      <c r="CB52" s="278"/>
      <c r="CC52" s="278"/>
      <c r="CD52" s="278"/>
      <c r="CE52" s="278"/>
      <c r="CF52" s="278"/>
      <c r="CG52" s="278"/>
      <c r="CH52" s="278"/>
      <c r="CI52" s="278"/>
      <c r="CJ52" s="278"/>
      <c r="CK52" s="278"/>
      <c r="CL52" s="278"/>
      <c r="CM52" s="278"/>
      <c r="CN52" s="278"/>
      <c r="CO52" s="278"/>
      <c r="CP52" s="278"/>
      <c r="CQ52" s="278"/>
      <c r="CR52" s="278"/>
      <c r="CS52" s="279"/>
      <c r="CT52" s="277"/>
      <c r="CU52" s="278"/>
      <c r="CV52" s="278"/>
      <c r="CW52" s="278"/>
      <c r="CX52" s="278"/>
      <c r="CY52" s="278"/>
      <c r="CZ52" s="278"/>
      <c r="DA52" s="278"/>
      <c r="DB52" s="278"/>
      <c r="DC52" s="278"/>
      <c r="DD52" s="278"/>
      <c r="DE52" s="278"/>
      <c r="DF52" s="278"/>
      <c r="DG52" s="278"/>
      <c r="DH52" s="278"/>
      <c r="DI52" s="278"/>
      <c r="DJ52" s="278"/>
      <c r="DK52" s="278"/>
      <c r="DL52" s="278"/>
      <c r="DM52" s="278"/>
      <c r="DN52" s="278"/>
      <c r="DO52" s="278"/>
      <c r="DP52" s="278"/>
      <c r="DQ52" s="278"/>
      <c r="DR52" s="279"/>
      <c r="DV52" s="37" t="str">
        <f>IF(DK48&gt;0,DATEDIF(DV48,DV50,"y"),"")</f>
        <v/>
      </c>
      <c r="DZ52" s="67">
        <v>0</v>
      </c>
    </row>
    <row r="53" spans="2:131" s="3" customFormat="1" ht="9" customHeight="1" x14ac:dyDescent="0.2">
      <c r="B53" s="371" t="s">
        <v>243</v>
      </c>
      <c r="C53" s="371"/>
      <c r="D53" s="371"/>
      <c r="E53" s="371"/>
      <c r="F53" s="371"/>
      <c r="G53" s="371"/>
      <c r="H53" s="371"/>
      <c r="I53" s="371"/>
      <c r="J53" s="371"/>
      <c r="K53" s="371"/>
      <c r="L53" s="371"/>
      <c r="M53" s="371"/>
      <c r="N53" s="371"/>
      <c r="O53" s="371"/>
      <c r="P53" s="371"/>
      <c r="Q53" s="371"/>
      <c r="R53" s="371"/>
      <c r="S53" s="371"/>
      <c r="T53" s="371"/>
      <c r="U53" s="371" t="s">
        <v>244</v>
      </c>
      <c r="V53" s="371"/>
      <c r="W53" s="371"/>
      <c r="X53" s="371"/>
      <c r="Y53" s="371"/>
      <c r="Z53" s="371"/>
      <c r="AA53" s="371"/>
      <c r="AB53" s="371"/>
      <c r="AC53" s="371"/>
      <c r="AD53" s="371"/>
      <c r="AE53" s="371"/>
      <c r="AF53" s="371"/>
      <c r="AG53" s="371"/>
      <c r="AH53" s="371"/>
      <c r="AI53" s="371"/>
      <c r="AJ53" s="371"/>
      <c r="AK53" s="371"/>
      <c r="AL53" s="371"/>
      <c r="AM53" s="371"/>
      <c r="AN53" s="371"/>
      <c r="AO53" s="371"/>
      <c r="AP53" s="348" t="s">
        <v>245</v>
      </c>
      <c r="AQ53" s="348"/>
      <c r="AR53" s="348"/>
      <c r="AS53" s="348"/>
      <c r="AT53" s="348"/>
      <c r="AU53" s="348"/>
      <c r="AV53" s="348"/>
      <c r="AW53" s="348"/>
      <c r="AX53" s="348"/>
      <c r="AY53" s="348"/>
      <c r="AZ53" s="348"/>
      <c r="BA53" s="348"/>
      <c r="BB53" s="348"/>
      <c r="BC53" s="348"/>
      <c r="BD53" s="348"/>
      <c r="BE53" s="348"/>
      <c r="BF53" s="348"/>
      <c r="BG53" s="348"/>
      <c r="BH53" s="348"/>
      <c r="BI53" s="348"/>
      <c r="BJ53" s="348"/>
      <c r="BK53" s="348"/>
      <c r="BL53" s="348"/>
      <c r="BM53" s="348"/>
      <c r="BN53" s="348"/>
      <c r="BO53" s="348"/>
      <c r="BP53" s="348"/>
      <c r="BQ53" s="348"/>
      <c r="BR53" s="348"/>
      <c r="BS53" s="348"/>
      <c r="BT53" s="348"/>
      <c r="BU53" s="348"/>
      <c r="BV53" s="348"/>
      <c r="BW53" s="348"/>
      <c r="BX53" s="348"/>
      <c r="BY53" s="348"/>
      <c r="BZ53" s="348"/>
      <c r="CA53" s="348"/>
      <c r="CB53" s="349"/>
      <c r="CC53" s="372" t="s">
        <v>246</v>
      </c>
      <c r="CD53" s="372"/>
      <c r="CE53" s="372"/>
      <c r="CF53" s="372"/>
      <c r="CG53" s="372"/>
      <c r="CH53" s="372"/>
      <c r="CI53" s="372"/>
      <c r="CJ53" s="372"/>
      <c r="CK53" s="372"/>
      <c r="CL53" s="372"/>
      <c r="CM53" s="372"/>
      <c r="CN53" s="372"/>
      <c r="CO53" s="372"/>
      <c r="CP53" s="372"/>
      <c r="CQ53" s="372"/>
      <c r="CR53" s="372"/>
      <c r="CS53" s="372"/>
      <c r="CT53" s="372"/>
      <c r="CU53" s="372"/>
      <c r="CV53" s="372"/>
      <c r="CW53" s="372"/>
      <c r="CX53" s="372"/>
      <c r="CY53" s="372"/>
      <c r="CZ53" s="372"/>
      <c r="DA53" s="372"/>
      <c r="DB53" s="372"/>
      <c r="DC53" s="372"/>
      <c r="DD53" s="372"/>
      <c r="DE53" s="372"/>
      <c r="DF53" s="372"/>
      <c r="DG53" s="372"/>
      <c r="DH53" s="372"/>
      <c r="DI53" s="372"/>
      <c r="DJ53" s="372"/>
      <c r="DK53" s="372"/>
      <c r="DL53" s="372"/>
      <c r="DM53" s="372"/>
      <c r="DN53" s="372"/>
      <c r="DO53" s="372"/>
      <c r="DP53" s="372"/>
      <c r="DQ53" s="372"/>
      <c r="DR53" s="373"/>
      <c r="DV53" s="37"/>
    </row>
    <row r="54" spans="2:131" s="3" customFormat="1" ht="14.25" customHeight="1" x14ac:dyDescent="0.35">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5"/>
      <c r="AQ54" s="376"/>
      <c r="AR54" s="376"/>
      <c r="AS54" s="376"/>
      <c r="AT54" s="376"/>
      <c r="AU54" s="376"/>
      <c r="AV54" s="376"/>
      <c r="AW54" s="376"/>
      <c r="AX54" s="376"/>
      <c r="AY54" s="376"/>
      <c r="AZ54" s="376"/>
      <c r="BA54" s="376"/>
      <c r="BB54" s="376"/>
      <c r="BC54" s="376"/>
      <c r="BD54" s="376"/>
      <c r="BE54" s="376"/>
      <c r="BF54" s="376"/>
      <c r="BG54" s="376"/>
      <c r="BH54" s="376"/>
      <c r="BI54" s="376"/>
      <c r="BJ54" s="376"/>
      <c r="BK54" s="376"/>
      <c r="BL54" s="376"/>
      <c r="BM54" s="376"/>
      <c r="BN54" s="376"/>
      <c r="BO54" s="376"/>
      <c r="BP54" s="376"/>
      <c r="BQ54" s="376"/>
      <c r="BR54" s="376"/>
      <c r="BS54" s="376"/>
      <c r="BT54" s="376"/>
      <c r="BU54" s="376"/>
      <c r="BV54" s="376"/>
      <c r="BW54" s="376"/>
      <c r="BX54" s="376"/>
      <c r="BY54" s="376"/>
      <c r="BZ54" s="376"/>
      <c r="CA54" s="376"/>
      <c r="CB54" s="376"/>
      <c r="CC54" s="377"/>
      <c r="CD54" s="377"/>
      <c r="CE54" s="377"/>
      <c r="CF54" s="377"/>
      <c r="CG54" s="377"/>
      <c r="CH54" s="377"/>
      <c r="CI54" s="377"/>
      <c r="CJ54" s="377"/>
      <c r="CK54" s="377"/>
      <c r="CL54" s="377"/>
      <c r="CM54" s="377"/>
      <c r="CN54" s="377"/>
      <c r="CO54" s="377"/>
      <c r="CP54" s="377"/>
      <c r="CQ54" s="377"/>
      <c r="CR54" s="377"/>
      <c r="CS54" s="377"/>
      <c r="CT54" s="377"/>
      <c r="CU54" s="377"/>
      <c r="CV54" s="377"/>
      <c r="CW54" s="377"/>
      <c r="CX54" s="377"/>
      <c r="CY54" s="377"/>
      <c r="CZ54" s="377"/>
      <c r="DA54" s="377"/>
      <c r="DB54" s="377"/>
      <c r="DC54" s="377"/>
      <c r="DD54" s="377"/>
      <c r="DE54" s="377"/>
      <c r="DF54" s="377"/>
      <c r="DG54" s="377"/>
      <c r="DH54" s="377"/>
      <c r="DI54" s="377"/>
      <c r="DJ54" s="377"/>
      <c r="DK54" s="377"/>
      <c r="DL54" s="377"/>
      <c r="DM54" s="377"/>
      <c r="DN54" s="377"/>
      <c r="DO54" s="377"/>
      <c r="DP54" s="377"/>
      <c r="DQ54" s="377"/>
      <c r="DR54" s="378"/>
    </row>
    <row r="55" spans="2:131" s="3" customFormat="1" ht="9" customHeight="1" x14ac:dyDescent="0.35">
      <c r="B55" s="337" t="s">
        <v>247</v>
      </c>
      <c r="C55" s="338"/>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38"/>
      <c r="AT55" s="338"/>
      <c r="AU55" s="338"/>
      <c r="AV55" s="338"/>
      <c r="AW55" s="338"/>
      <c r="AX55" s="338"/>
      <c r="AY55" s="338"/>
      <c r="AZ55" s="339"/>
      <c r="BA55" s="338" t="s">
        <v>248</v>
      </c>
      <c r="BB55" s="338"/>
      <c r="BC55" s="338"/>
      <c r="BD55" s="338"/>
      <c r="BE55" s="338"/>
      <c r="BF55" s="338"/>
      <c r="BG55" s="338"/>
      <c r="BH55" s="338"/>
      <c r="BI55" s="338"/>
      <c r="BJ55" s="338"/>
      <c r="BK55" s="338"/>
      <c r="BL55" s="338"/>
      <c r="BM55" s="338"/>
      <c r="BN55" s="338"/>
      <c r="BO55" s="338"/>
      <c r="BP55" s="338"/>
      <c r="BQ55" s="338"/>
      <c r="BR55" s="338"/>
      <c r="BS55" s="339"/>
      <c r="BT55" s="367" t="s">
        <v>257</v>
      </c>
      <c r="BU55" s="367"/>
      <c r="BV55" s="367"/>
      <c r="BW55" s="367"/>
      <c r="BX55" s="367"/>
      <c r="BY55" s="367"/>
      <c r="BZ55" s="367"/>
      <c r="CA55" s="367"/>
      <c r="CB55" s="367"/>
      <c r="CC55" s="367"/>
      <c r="CD55" s="367"/>
      <c r="CE55" s="367"/>
      <c r="CF55" s="367"/>
      <c r="CG55" s="367"/>
      <c r="CH55" s="367"/>
      <c r="CI55" s="367"/>
      <c r="CJ55" s="367"/>
      <c r="CK55" s="367"/>
      <c r="CL55" s="367"/>
      <c r="CM55" s="367"/>
      <c r="CN55" s="367"/>
      <c r="CO55" s="367"/>
      <c r="CP55" s="367"/>
      <c r="CQ55" s="367"/>
      <c r="CR55" s="367"/>
      <c r="CS55" s="367"/>
      <c r="CT55" s="367"/>
      <c r="CU55" s="367"/>
      <c r="CV55" s="367"/>
      <c r="CW55" s="367"/>
      <c r="CX55" s="367"/>
      <c r="CY55" s="367"/>
      <c r="CZ55" s="367"/>
      <c r="DA55" s="367"/>
      <c r="DB55" s="367"/>
      <c r="DC55" s="367"/>
      <c r="DD55" s="367"/>
      <c r="DE55" s="367"/>
      <c r="DF55" s="367"/>
      <c r="DG55" s="367"/>
      <c r="DH55" s="367"/>
      <c r="DI55" s="367"/>
      <c r="DJ55" s="367"/>
      <c r="DK55" s="367"/>
      <c r="DL55" s="367"/>
      <c r="DM55" s="367"/>
      <c r="DN55" s="367"/>
      <c r="DO55" s="367"/>
      <c r="DP55" s="367"/>
      <c r="DQ55" s="367"/>
      <c r="DR55" s="368"/>
    </row>
    <row r="56" spans="2:131" s="3" customFormat="1" ht="14.25" customHeight="1" x14ac:dyDescent="0.35">
      <c r="B56" s="340"/>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c r="AU56" s="369"/>
      <c r="AV56" s="369"/>
      <c r="AW56" s="369"/>
      <c r="AX56" s="369"/>
      <c r="AY56" s="369"/>
      <c r="AZ56" s="370"/>
      <c r="BA56" s="343"/>
      <c r="BB56" s="343"/>
      <c r="BC56" s="343"/>
      <c r="BD56" s="343"/>
      <c r="BE56" s="343"/>
      <c r="BF56" s="343"/>
      <c r="BG56" s="343"/>
      <c r="BH56" s="343"/>
      <c r="BI56" s="343"/>
      <c r="BJ56" s="343"/>
      <c r="BK56" s="343"/>
      <c r="BL56" s="343"/>
      <c r="BM56" s="343"/>
      <c r="BN56" s="343"/>
      <c r="BO56" s="343"/>
      <c r="BP56" s="343"/>
      <c r="BQ56" s="343"/>
      <c r="BR56" s="343"/>
      <c r="BS56" s="344"/>
      <c r="BT56" s="77"/>
      <c r="BU56" s="78"/>
      <c r="BV56" s="78"/>
      <c r="BW56" s="78"/>
      <c r="BX56" s="78"/>
      <c r="BY56" s="78"/>
      <c r="BZ56" s="78"/>
      <c r="CA56" s="78"/>
      <c r="CB56" s="78"/>
      <c r="CC56" s="78"/>
      <c r="CD56" s="79"/>
      <c r="CE56" s="78"/>
      <c r="CF56" s="78"/>
      <c r="CG56" s="78"/>
      <c r="CH56" s="78"/>
      <c r="CI56" s="80" t="s">
        <v>250</v>
      </c>
      <c r="CJ56" s="78"/>
      <c r="CK56" s="78"/>
      <c r="CL56" s="78"/>
      <c r="CM56" s="78"/>
      <c r="CN56" s="78"/>
      <c r="CO56" s="78"/>
      <c r="CP56" s="78"/>
      <c r="CQ56" s="78"/>
      <c r="CR56" s="78"/>
      <c r="CS56" s="78"/>
      <c r="CT56" s="80" t="s">
        <v>251</v>
      </c>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81"/>
    </row>
    <row r="57" spans="2:131" s="3" customFormat="1" ht="14.25" customHeight="1" x14ac:dyDescent="0.35">
      <c r="B57" s="345" t="s">
        <v>252</v>
      </c>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278"/>
      <c r="AD57" s="278"/>
      <c r="AE57" s="278"/>
      <c r="AF57" s="278"/>
      <c r="AG57" s="278"/>
      <c r="AH57" s="278"/>
      <c r="AI57" s="278"/>
      <c r="AJ57" s="278"/>
      <c r="AK57" s="278"/>
      <c r="AL57" s="278"/>
      <c r="AM57" s="278"/>
      <c r="AN57" s="278"/>
      <c r="AO57" s="278"/>
      <c r="AP57" s="278"/>
      <c r="AQ57" s="278"/>
      <c r="AR57" s="278"/>
      <c r="AS57" s="278"/>
      <c r="AT57" s="278"/>
      <c r="AU57" s="278"/>
      <c r="AV57" s="278"/>
      <c r="AW57" s="278"/>
      <c r="AX57" s="278"/>
      <c r="AY57" s="278"/>
      <c r="AZ57" s="278"/>
      <c r="BA57" s="278"/>
      <c r="BB57" s="278"/>
      <c r="BC57" s="278"/>
      <c r="BD57" s="278"/>
      <c r="BE57" s="278"/>
      <c r="BF57" s="278"/>
      <c r="BG57" s="278"/>
      <c r="BH57" s="278"/>
      <c r="BI57" s="278"/>
      <c r="BJ57" s="278"/>
      <c r="BK57" s="278"/>
      <c r="BL57" s="278"/>
      <c r="BM57" s="278"/>
      <c r="BN57" s="278"/>
      <c r="BO57" s="278"/>
      <c r="BP57" s="278"/>
      <c r="BQ57" s="278"/>
      <c r="BR57" s="278"/>
      <c r="BS57" s="278"/>
      <c r="BT57" s="278"/>
      <c r="BU57" s="278"/>
      <c r="BV57" s="278"/>
      <c r="BW57" s="278"/>
      <c r="BX57" s="278"/>
      <c r="BY57" s="278"/>
      <c r="BZ57" s="278"/>
      <c r="CA57" s="278"/>
      <c r="CB57" s="278"/>
      <c r="CC57" s="278"/>
      <c r="CD57" s="278"/>
      <c r="CE57" s="278"/>
      <c r="CF57" s="278"/>
      <c r="CG57" s="278"/>
      <c r="CH57" s="278"/>
      <c r="CI57" s="278"/>
      <c r="CJ57" s="278"/>
      <c r="CK57" s="278"/>
      <c r="CL57" s="278"/>
      <c r="CM57" s="278"/>
      <c r="CN57" s="278"/>
      <c r="CO57" s="278"/>
      <c r="CP57" s="278"/>
      <c r="CQ57" s="278"/>
      <c r="CR57" s="278"/>
      <c r="CS57" s="278"/>
      <c r="CT57" s="278"/>
      <c r="CU57" s="278"/>
      <c r="CV57" s="278"/>
      <c r="CW57" s="278"/>
      <c r="CX57" s="278"/>
      <c r="CY57" s="278"/>
      <c r="CZ57" s="278"/>
      <c r="DA57" s="278"/>
      <c r="DB57" s="278"/>
      <c r="DC57" s="278"/>
      <c r="DD57" s="278"/>
      <c r="DE57" s="278"/>
      <c r="DF57" s="278"/>
      <c r="DG57" s="278"/>
      <c r="DH57" s="278"/>
      <c r="DI57" s="278"/>
      <c r="DJ57" s="278"/>
      <c r="DK57" s="278"/>
      <c r="DL57" s="278"/>
      <c r="DM57" s="278"/>
      <c r="DN57" s="278"/>
      <c r="DO57" s="278"/>
      <c r="DP57" s="278"/>
      <c r="DQ57" s="278"/>
      <c r="DR57" s="279"/>
      <c r="DX57" s="82">
        <v>0</v>
      </c>
    </row>
    <row r="58" spans="2:131" ht="21" customHeight="1" x14ac:dyDescent="0.35">
      <c r="B58" s="303" t="s">
        <v>253</v>
      </c>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75"/>
      <c r="DF58" s="75"/>
      <c r="DG58" s="75"/>
      <c r="DH58" s="361" t="s">
        <v>250</v>
      </c>
      <c r="DI58" s="361"/>
      <c r="DJ58" s="361"/>
      <c r="DK58" s="361"/>
      <c r="DL58" s="361"/>
      <c r="DM58" s="361"/>
      <c r="DN58" s="75"/>
      <c r="DO58" s="75"/>
      <c r="DP58" s="361" t="s">
        <v>251</v>
      </c>
      <c r="DQ58" s="361"/>
      <c r="DR58" s="362"/>
      <c r="EA58" s="67">
        <v>0</v>
      </c>
    </row>
    <row r="59" spans="2:131" ht="14.25" customHeight="1" x14ac:dyDescent="0.35">
      <c r="B59" s="363" t="s">
        <v>254</v>
      </c>
      <c r="C59" s="364"/>
      <c r="D59" s="364"/>
      <c r="E59" s="364"/>
      <c r="F59" s="364"/>
      <c r="G59" s="364"/>
      <c r="H59" s="364"/>
      <c r="I59" s="364"/>
      <c r="J59" s="364"/>
      <c r="K59" s="278"/>
      <c r="L59" s="278"/>
      <c r="M59" s="278"/>
      <c r="N59" s="278"/>
      <c r="O59" s="278"/>
      <c r="P59" s="278"/>
      <c r="Q59" s="278"/>
      <c r="R59" s="278"/>
      <c r="S59" s="278"/>
      <c r="T59" s="278"/>
      <c r="U59" s="278"/>
      <c r="V59" s="278"/>
      <c r="W59" s="278"/>
      <c r="X59" s="278"/>
      <c r="Y59" s="278"/>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330" t="s">
        <v>255</v>
      </c>
      <c r="BH59" s="330"/>
      <c r="BI59" s="330"/>
      <c r="BJ59" s="330"/>
      <c r="BK59" s="330"/>
      <c r="BL59" s="330"/>
      <c r="BM59" s="330"/>
      <c r="BN59" s="330"/>
      <c r="BO59" s="330"/>
      <c r="BP59" s="330"/>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8"/>
      <c r="DE59" s="278"/>
      <c r="DF59" s="278"/>
      <c r="DG59" s="278"/>
      <c r="DH59" s="278"/>
      <c r="DI59" s="278"/>
      <c r="DJ59" s="278"/>
      <c r="DK59" s="278"/>
      <c r="DL59" s="278"/>
      <c r="DM59" s="278"/>
      <c r="DN59" s="278"/>
      <c r="DO59" s="278"/>
      <c r="DP59" s="278"/>
      <c r="DQ59" s="278"/>
      <c r="DR59" s="279"/>
      <c r="EA59" s="67"/>
    </row>
    <row r="60" spans="2:131" s="3" customFormat="1" ht="3" customHeight="1" x14ac:dyDescent="0.35">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row>
    <row r="61" spans="2:131" s="3" customFormat="1" ht="11.15" customHeight="1" x14ac:dyDescent="0.35">
      <c r="B61" s="228" t="s">
        <v>259</v>
      </c>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29"/>
      <c r="BF61" s="229"/>
      <c r="BG61" s="229"/>
      <c r="BH61" s="229"/>
      <c r="BI61" s="229"/>
      <c r="BJ61" s="229"/>
      <c r="BK61" s="229"/>
      <c r="BL61" s="229"/>
      <c r="BM61" s="229"/>
      <c r="BN61" s="229"/>
      <c r="BO61" s="229"/>
      <c r="BP61" s="229"/>
      <c r="BQ61" s="229"/>
      <c r="BR61" s="229"/>
      <c r="BS61" s="229"/>
      <c r="BT61" s="229"/>
      <c r="BU61" s="229"/>
      <c r="BV61" s="229"/>
      <c r="BW61" s="229"/>
      <c r="BX61" s="229"/>
      <c r="BY61" s="229"/>
      <c r="BZ61" s="229"/>
      <c r="CA61" s="229"/>
      <c r="CB61" s="229"/>
      <c r="CC61" s="229"/>
      <c r="CD61" s="229"/>
      <c r="CE61" s="229"/>
      <c r="CF61" s="229"/>
      <c r="CG61" s="229"/>
      <c r="CH61" s="229"/>
      <c r="CI61" s="229"/>
      <c r="CJ61" s="229"/>
      <c r="CK61" s="229"/>
      <c r="CL61" s="229"/>
      <c r="CM61" s="229"/>
      <c r="CN61" s="229"/>
      <c r="CO61" s="229"/>
      <c r="CP61" s="229"/>
      <c r="CQ61" s="229"/>
      <c r="CR61" s="229"/>
      <c r="CS61" s="229"/>
      <c r="CT61" s="229"/>
      <c r="CU61" s="229"/>
      <c r="CV61" s="229"/>
      <c r="CW61" s="229"/>
      <c r="CX61" s="229"/>
      <c r="CY61" s="229"/>
      <c r="CZ61" s="229"/>
      <c r="DA61" s="229"/>
      <c r="DB61" s="229"/>
      <c r="DC61" s="229"/>
      <c r="DD61" s="229"/>
      <c r="DE61" s="229"/>
      <c r="DF61" s="229"/>
      <c r="DG61" s="229"/>
      <c r="DH61" s="229"/>
      <c r="DI61" s="229"/>
      <c r="DJ61" s="229"/>
      <c r="DK61" s="229"/>
      <c r="DL61" s="229"/>
      <c r="DM61" s="229"/>
      <c r="DN61" s="229"/>
      <c r="DO61" s="229"/>
      <c r="DP61" s="229"/>
      <c r="DQ61" s="229"/>
      <c r="DR61" s="230"/>
    </row>
    <row r="62" spans="2:131" s="1" customFormat="1" ht="3" customHeight="1" x14ac:dyDescent="0.35">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row>
    <row r="63" spans="2:131" s="1" customFormat="1" ht="10.5" customHeight="1" x14ac:dyDescent="0.35">
      <c r="B63" s="274" t="s">
        <v>260</v>
      </c>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275"/>
      <c r="AT63" s="275"/>
      <c r="AU63" s="275"/>
      <c r="AV63" s="275"/>
      <c r="AW63" s="275"/>
      <c r="AX63" s="275"/>
      <c r="AY63" s="275"/>
      <c r="AZ63" s="275"/>
      <c r="BA63" s="275"/>
      <c r="BB63" s="275"/>
      <c r="BC63" s="275"/>
      <c r="BD63" s="275"/>
      <c r="BE63" s="275"/>
      <c r="BF63" s="275"/>
      <c r="BG63" s="275"/>
      <c r="BH63" s="275"/>
      <c r="BI63" s="275"/>
      <c r="BJ63" s="275"/>
      <c r="BK63" s="275"/>
      <c r="BL63" s="275"/>
      <c r="BM63" s="275"/>
      <c r="BN63" s="275"/>
      <c r="BO63" s="275"/>
      <c r="BP63" s="275"/>
      <c r="BQ63" s="275"/>
      <c r="BR63" s="275"/>
      <c r="BS63" s="275"/>
      <c r="BT63" s="275"/>
      <c r="BU63" s="275"/>
      <c r="BV63" s="275"/>
      <c r="BW63" s="275"/>
      <c r="BX63" s="275"/>
      <c r="BY63" s="275"/>
      <c r="BZ63" s="275"/>
      <c r="CA63" s="275"/>
      <c r="CB63" s="275"/>
      <c r="CC63" s="275"/>
      <c r="CD63" s="275"/>
      <c r="CE63" s="275"/>
      <c r="CF63" s="275"/>
      <c r="CG63" s="275"/>
      <c r="CH63" s="275"/>
      <c r="CI63" s="275"/>
      <c r="CJ63" s="275"/>
      <c r="CK63" s="275"/>
      <c r="CL63" s="275"/>
      <c r="CM63" s="275"/>
      <c r="CN63" s="275"/>
      <c r="CO63" s="275"/>
      <c r="CP63" s="275"/>
      <c r="CQ63" s="275"/>
      <c r="CR63" s="275"/>
      <c r="CS63" s="275"/>
      <c r="CT63" s="275"/>
      <c r="CU63" s="275"/>
      <c r="CV63" s="275"/>
      <c r="CW63" s="275"/>
      <c r="CX63" s="275"/>
      <c r="CY63" s="275"/>
      <c r="CZ63" s="275"/>
      <c r="DA63" s="275"/>
      <c r="DB63" s="275"/>
      <c r="DC63" s="275"/>
      <c r="DD63" s="275"/>
      <c r="DE63" s="275"/>
      <c r="DF63" s="275"/>
      <c r="DG63" s="275"/>
      <c r="DH63" s="275"/>
      <c r="DI63" s="275"/>
      <c r="DJ63" s="275"/>
      <c r="DK63" s="275"/>
      <c r="DL63" s="275"/>
      <c r="DM63" s="275"/>
      <c r="DN63" s="275"/>
      <c r="DO63" s="275"/>
      <c r="DP63" s="275"/>
      <c r="DQ63" s="275"/>
      <c r="DR63" s="276"/>
    </row>
    <row r="64" spans="2:131" s="3" customFormat="1" ht="14.25" customHeight="1" x14ac:dyDescent="0.35">
      <c r="B64" s="363" t="s">
        <v>261</v>
      </c>
      <c r="C64" s="364"/>
      <c r="D64" s="364"/>
      <c r="E64" s="364"/>
      <c r="F64" s="364"/>
      <c r="G64" s="364"/>
      <c r="H64" s="364"/>
      <c r="I64" s="364"/>
      <c r="J64" s="364"/>
      <c r="K64" s="364"/>
      <c r="L64" s="364"/>
      <c r="M64" s="364"/>
      <c r="N64" s="386"/>
      <c r="O64" s="386"/>
      <c r="P64" s="386"/>
      <c r="Q64" s="386"/>
      <c r="R64" s="386"/>
      <c r="S64" s="386"/>
      <c r="T64" s="386"/>
      <c r="U64" s="386"/>
      <c r="V64" s="386"/>
      <c r="W64" s="386"/>
      <c r="X64" s="386"/>
      <c r="Y64" s="386"/>
      <c r="Z64" s="386"/>
      <c r="AA64" s="386"/>
      <c r="AB64" s="386"/>
      <c r="AC64" s="386"/>
      <c r="AD64" s="386"/>
      <c r="AE64" s="386"/>
      <c r="AF64" s="330" t="s">
        <v>262</v>
      </c>
      <c r="AG64" s="330"/>
      <c r="AH64" s="330"/>
      <c r="AI64" s="330"/>
      <c r="AJ64" s="330"/>
      <c r="AK64" s="330"/>
      <c r="AL64" s="330"/>
      <c r="AM64" s="330"/>
      <c r="AN64" s="330"/>
      <c r="AO64" s="330"/>
      <c r="AP64" s="330"/>
      <c r="AQ64" s="330"/>
      <c r="AR64" s="384" t="str">
        <f>IFERROR(Validaciones!D5,"")</f>
        <v/>
      </c>
      <c r="AS64" s="384"/>
      <c r="AT64" s="384"/>
      <c r="AU64" s="384"/>
      <c r="AV64" s="384"/>
      <c r="AW64" s="384"/>
      <c r="AX64" s="384"/>
      <c r="AY64" s="384"/>
      <c r="AZ64" s="384"/>
      <c r="BA64" s="384"/>
      <c r="BB64" s="384"/>
      <c r="BC64" s="384"/>
      <c r="BD64" s="384"/>
      <c r="BE64" s="384"/>
      <c r="BF64" s="384"/>
      <c r="BG64" s="384"/>
      <c r="BH64" s="384"/>
      <c r="BI64" s="384"/>
      <c r="BJ64" s="384"/>
      <c r="BK64" s="384"/>
      <c r="BL64" s="384"/>
      <c r="BM64" s="384"/>
      <c r="BN64" s="384"/>
      <c r="BO64" s="384"/>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84"/>
      <c r="CR64" s="384"/>
      <c r="CS64" s="384"/>
      <c r="CT64" s="384"/>
      <c r="CU64" s="384"/>
      <c r="CV64" s="384"/>
      <c r="CW64" s="384"/>
      <c r="CX64" s="384"/>
      <c r="CY64" s="384"/>
      <c r="CZ64" s="384"/>
      <c r="DA64" s="384"/>
      <c r="DB64" s="384"/>
      <c r="DC64" s="384"/>
      <c r="DD64" s="384"/>
      <c r="DE64" s="384"/>
      <c r="DF64" s="384"/>
      <c r="DG64" s="384"/>
      <c r="DH64" s="384"/>
      <c r="DI64" s="384"/>
      <c r="DJ64" s="384"/>
      <c r="DK64" s="384"/>
      <c r="DL64" s="384"/>
      <c r="DM64" s="384"/>
      <c r="DN64" s="384"/>
      <c r="DO64" s="384"/>
      <c r="DP64" s="384"/>
      <c r="DQ64" s="384"/>
      <c r="DR64" s="385"/>
    </row>
    <row r="65" spans="2:134" s="1" customFormat="1" ht="9.75" customHeight="1" x14ac:dyDescent="0.35">
      <c r="B65" s="87" t="s">
        <v>263</v>
      </c>
      <c r="C65" s="88"/>
      <c r="D65" s="88"/>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1"/>
      <c r="CZ65" s="91"/>
      <c r="DA65" s="91"/>
      <c r="DB65" s="91"/>
      <c r="DC65" s="91"/>
      <c r="DD65" s="91"/>
      <c r="DE65" s="91"/>
      <c r="DF65" s="91"/>
      <c r="DG65" s="91"/>
      <c r="DH65" s="91"/>
      <c r="DI65" s="91"/>
      <c r="DJ65" s="91"/>
      <c r="DK65" s="91"/>
      <c r="DL65" s="91"/>
      <c r="DM65" s="91"/>
      <c r="DN65" s="91"/>
      <c r="DO65" s="91"/>
      <c r="DP65" s="91"/>
      <c r="DQ65" s="91"/>
      <c r="DR65" s="92"/>
    </row>
    <row r="66" spans="2:134" ht="14.25" customHeight="1" x14ac:dyDescent="0.35">
      <c r="B66" s="363" t="s">
        <v>261</v>
      </c>
      <c r="C66" s="364"/>
      <c r="D66" s="364"/>
      <c r="E66" s="364"/>
      <c r="F66" s="364"/>
      <c r="G66" s="364"/>
      <c r="H66" s="364"/>
      <c r="I66" s="364"/>
      <c r="J66" s="364"/>
      <c r="K66" s="364"/>
      <c r="L66" s="364"/>
      <c r="M66" s="364"/>
      <c r="N66" s="383"/>
      <c r="O66" s="383"/>
      <c r="P66" s="383"/>
      <c r="Q66" s="383"/>
      <c r="R66" s="383"/>
      <c r="S66" s="383"/>
      <c r="T66" s="383"/>
      <c r="U66" s="383"/>
      <c r="V66" s="383"/>
      <c r="W66" s="383"/>
      <c r="X66" s="383"/>
      <c r="Y66" s="383"/>
      <c r="Z66" s="383"/>
      <c r="AA66" s="383"/>
      <c r="AB66" s="383"/>
      <c r="AC66" s="383"/>
      <c r="AD66" s="383"/>
      <c r="AE66" s="383"/>
      <c r="AF66" s="330" t="s">
        <v>262</v>
      </c>
      <c r="AG66" s="330"/>
      <c r="AH66" s="330"/>
      <c r="AI66" s="330"/>
      <c r="AJ66" s="330"/>
      <c r="AK66" s="330"/>
      <c r="AL66" s="330"/>
      <c r="AM66" s="330"/>
      <c r="AN66" s="330"/>
      <c r="AO66" s="330"/>
      <c r="AP66" s="330"/>
      <c r="AQ66" s="330"/>
      <c r="AR66" s="384" t="str">
        <f>IFERROR(Validacionmes!D5,"")</f>
        <v/>
      </c>
      <c r="AS66" s="384"/>
      <c r="AT66" s="384"/>
      <c r="AU66" s="384"/>
      <c r="AV66" s="384"/>
      <c r="AW66" s="384"/>
      <c r="AX66" s="384"/>
      <c r="AY66" s="384"/>
      <c r="AZ66" s="384"/>
      <c r="BA66" s="384"/>
      <c r="BB66" s="384"/>
      <c r="BC66" s="384"/>
      <c r="BD66" s="384"/>
      <c r="BE66" s="384"/>
      <c r="BF66" s="384"/>
      <c r="BG66" s="384"/>
      <c r="BH66" s="384"/>
      <c r="BI66" s="384"/>
      <c r="BJ66" s="384"/>
      <c r="BK66" s="384"/>
      <c r="BL66" s="384"/>
      <c r="BM66" s="384"/>
      <c r="BN66" s="384"/>
      <c r="BO66" s="384"/>
      <c r="BP66" s="384"/>
      <c r="BQ66" s="384"/>
      <c r="BR66" s="384"/>
      <c r="BS66" s="384"/>
      <c r="BT66" s="384"/>
      <c r="BU66" s="384"/>
      <c r="BV66" s="384"/>
      <c r="BW66" s="384"/>
      <c r="BX66" s="384"/>
      <c r="BY66" s="384"/>
      <c r="BZ66" s="384"/>
      <c r="CA66" s="384"/>
      <c r="CB66" s="384"/>
      <c r="CC66" s="384"/>
      <c r="CD66" s="384"/>
      <c r="CE66" s="384"/>
      <c r="CF66" s="384"/>
      <c r="CG66" s="384"/>
      <c r="CH66" s="384"/>
      <c r="CI66" s="384"/>
      <c r="CJ66" s="384"/>
      <c r="CK66" s="384"/>
      <c r="CL66" s="384"/>
      <c r="CM66" s="384"/>
      <c r="CN66" s="384"/>
      <c r="CO66" s="384"/>
      <c r="CP66" s="384"/>
      <c r="CQ66" s="384"/>
      <c r="CR66" s="384"/>
      <c r="CS66" s="384"/>
      <c r="CT66" s="384"/>
      <c r="CU66" s="384"/>
      <c r="CV66" s="384"/>
      <c r="CW66" s="384"/>
      <c r="CX66" s="384"/>
      <c r="CY66" s="384"/>
      <c r="CZ66" s="384"/>
      <c r="DA66" s="384"/>
      <c r="DB66" s="384"/>
      <c r="DC66" s="384"/>
      <c r="DD66" s="384"/>
      <c r="DE66" s="384"/>
      <c r="DF66" s="384"/>
      <c r="DG66" s="384"/>
      <c r="DH66" s="384"/>
      <c r="DI66" s="384"/>
      <c r="DJ66" s="384"/>
      <c r="DK66" s="384"/>
      <c r="DL66" s="384"/>
      <c r="DM66" s="384"/>
      <c r="DN66" s="384"/>
      <c r="DO66" s="384"/>
      <c r="DP66" s="384"/>
      <c r="DQ66" s="384"/>
      <c r="DR66" s="385"/>
    </row>
    <row r="67" spans="2:134" ht="9.75" customHeight="1" x14ac:dyDescent="0.35">
      <c r="B67" s="274" t="s">
        <v>264</v>
      </c>
      <c r="C67" s="275"/>
      <c r="D67" s="275"/>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c r="AS67" s="275"/>
      <c r="AT67" s="275"/>
      <c r="AU67" s="275"/>
      <c r="AV67" s="275"/>
      <c r="AW67" s="275"/>
      <c r="AX67" s="275"/>
      <c r="AY67" s="275"/>
      <c r="AZ67" s="275"/>
      <c r="BA67" s="275"/>
      <c r="BB67" s="276"/>
      <c r="BC67" s="275" t="s">
        <v>265</v>
      </c>
      <c r="BD67" s="275"/>
      <c r="BE67" s="275"/>
      <c r="BF67" s="275"/>
      <c r="BG67" s="275"/>
      <c r="BH67" s="275"/>
      <c r="BI67" s="275"/>
      <c r="BJ67" s="275"/>
      <c r="BK67" s="275"/>
      <c r="BL67" s="275"/>
      <c r="BM67" s="275"/>
      <c r="BN67" s="275"/>
      <c r="BO67" s="275"/>
      <c r="BP67" s="275"/>
      <c r="BQ67" s="275"/>
      <c r="BR67" s="275"/>
      <c r="BS67" s="275"/>
      <c r="BT67" s="275"/>
      <c r="BU67" s="275"/>
      <c r="BV67" s="275"/>
      <c r="BW67" s="275"/>
      <c r="BX67" s="275"/>
      <c r="BY67" s="275"/>
      <c r="BZ67" s="275"/>
      <c r="CA67" s="275"/>
      <c r="CB67" s="275"/>
      <c r="CC67" s="275"/>
      <c r="CD67" s="275"/>
      <c r="CE67" s="275"/>
      <c r="CF67" s="275"/>
      <c r="CG67" s="275"/>
      <c r="CH67" s="275"/>
      <c r="CI67" s="275"/>
      <c r="CJ67" s="275"/>
      <c r="CK67" s="275"/>
      <c r="CL67" s="275"/>
      <c r="CM67" s="275"/>
      <c r="CN67" s="275"/>
      <c r="CO67" s="275"/>
      <c r="CP67" s="275"/>
      <c r="CQ67" s="275"/>
      <c r="CR67" s="275"/>
      <c r="CS67" s="275"/>
      <c r="CT67" s="275"/>
      <c r="CU67" s="275"/>
      <c r="CV67" s="275"/>
      <c r="CW67" s="275"/>
      <c r="CX67" s="275"/>
      <c r="CY67" s="275"/>
      <c r="CZ67" s="275"/>
      <c r="DA67" s="275"/>
      <c r="DB67" s="275"/>
      <c r="DC67" s="275"/>
      <c r="DD67" s="275"/>
      <c r="DE67" s="275"/>
      <c r="DF67" s="275"/>
      <c r="DG67" s="275"/>
      <c r="DH67" s="275"/>
      <c r="DI67" s="275"/>
      <c r="DJ67" s="275"/>
      <c r="DK67" s="275"/>
      <c r="DL67" s="275"/>
      <c r="DM67" s="275"/>
      <c r="DN67" s="275"/>
      <c r="DO67" s="275"/>
      <c r="DP67" s="275"/>
      <c r="DQ67" s="275"/>
      <c r="DR67" s="276"/>
    </row>
    <row r="68" spans="2:134" ht="14.25" customHeight="1" x14ac:dyDescent="0.35">
      <c r="B68" s="389"/>
      <c r="C68" s="390"/>
      <c r="D68" s="390"/>
      <c r="E68" s="390"/>
      <c r="F68" s="390"/>
      <c r="G68" s="390"/>
      <c r="H68" s="390"/>
      <c r="I68" s="390"/>
      <c r="J68" s="390"/>
      <c r="K68" s="390"/>
      <c r="L68" s="390"/>
      <c r="M68" s="390"/>
      <c r="N68" s="390"/>
      <c r="O68" s="390"/>
      <c r="P68" s="390"/>
      <c r="Q68" s="390"/>
      <c r="R68" s="390"/>
      <c r="S68" s="390"/>
      <c r="T68" s="390"/>
      <c r="U68" s="390"/>
      <c r="V68" s="390"/>
      <c r="W68" s="390"/>
      <c r="X68" s="390"/>
      <c r="Y68" s="390"/>
      <c r="Z68" s="390"/>
      <c r="AA68" s="390"/>
      <c r="AB68" s="390"/>
      <c r="AC68" s="390"/>
      <c r="AD68" s="390"/>
      <c r="AE68" s="390"/>
      <c r="AF68" s="390"/>
      <c r="AG68" s="390"/>
      <c r="AH68" s="390"/>
      <c r="AI68" s="390"/>
      <c r="AJ68" s="390"/>
      <c r="AK68" s="390"/>
      <c r="AL68" s="390"/>
      <c r="AM68" s="390"/>
      <c r="AN68" s="390"/>
      <c r="AO68" s="390"/>
      <c r="AP68" s="390"/>
      <c r="AQ68" s="390"/>
      <c r="AR68" s="390"/>
      <c r="AS68" s="390"/>
      <c r="AT68" s="390"/>
      <c r="AU68" s="390"/>
      <c r="AV68" s="390"/>
      <c r="AW68" s="390"/>
      <c r="AX68" s="390"/>
      <c r="AY68" s="390"/>
      <c r="AZ68" s="390"/>
      <c r="BA68" s="390"/>
      <c r="BB68" s="391"/>
      <c r="BC68" s="77"/>
      <c r="BD68" s="93"/>
      <c r="BE68" s="93"/>
      <c r="BF68" s="93"/>
      <c r="BG68" s="392" t="s">
        <v>266</v>
      </c>
      <c r="BH68" s="392"/>
      <c r="BI68" s="392"/>
      <c r="BJ68" s="392"/>
      <c r="BK68" s="392"/>
      <c r="BL68" s="392"/>
      <c r="BM68" s="392"/>
      <c r="BN68" s="392"/>
      <c r="BO68" s="94"/>
      <c r="BP68" s="95"/>
      <c r="BQ68" s="95"/>
      <c r="BR68" s="392" t="s">
        <v>267</v>
      </c>
      <c r="BS68" s="392"/>
      <c r="BT68" s="392"/>
      <c r="BU68" s="392"/>
      <c r="BV68" s="392"/>
      <c r="BW68" s="392"/>
      <c r="BX68" s="392"/>
      <c r="BY68" s="392"/>
      <c r="BZ68" s="392"/>
      <c r="CA68" s="95"/>
      <c r="CB68" s="95"/>
      <c r="CC68" s="94"/>
      <c r="CD68" s="329" t="s">
        <v>268</v>
      </c>
      <c r="CE68" s="329"/>
      <c r="CF68" s="329"/>
      <c r="CG68" s="329"/>
      <c r="CH68" s="329"/>
      <c r="CI68" s="329"/>
      <c r="CJ68" s="329"/>
      <c r="CK68" s="329"/>
      <c r="CL68" s="329"/>
      <c r="CM68" s="95"/>
      <c r="CN68" s="94"/>
      <c r="CO68" s="94"/>
      <c r="CP68" s="329" t="s">
        <v>269</v>
      </c>
      <c r="CQ68" s="329"/>
      <c r="CR68" s="329"/>
      <c r="CS68" s="329"/>
      <c r="CT68" s="329"/>
      <c r="CU68" s="329"/>
      <c r="CV68" s="94"/>
      <c r="CW68" s="96"/>
      <c r="CX68" s="346" t="s">
        <v>270</v>
      </c>
      <c r="CY68" s="346"/>
      <c r="CZ68" s="346"/>
      <c r="DA68" s="346"/>
      <c r="DB68" s="346"/>
      <c r="DC68" s="387"/>
      <c r="DD68" s="387"/>
      <c r="DE68" s="387"/>
      <c r="DF68" s="387"/>
      <c r="DG68" s="387"/>
      <c r="DH68" s="387"/>
      <c r="DI68" s="387"/>
      <c r="DJ68" s="387"/>
      <c r="DK68" s="387"/>
      <c r="DL68" s="387"/>
      <c r="DM68" s="387"/>
      <c r="DN68" s="387"/>
      <c r="DO68" s="387"/>
      <c r="DP68" s="387"/>
      <c r="DQ68" s="387"/>
      <c r="DR68" s="388"/>
      <c r="EC68" s="67">
        <v>1</v>
      </c>
    </row>
    <row r="69" spans="2:134" ht="3" customHeight="1" x14ac:dyDescent="0.35"/>
    <row r="70" spans="2:134" ht="11.15" customHeight="1" x14ac:dyDescent="0.35">
      <c r="B70" s="228" t="s">
        <v>271</v>
      </c>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29"/>
      <c r="BF70" s="229"/>
      <c r="BG70" s="229"/>
      <c r="BH70" s="229"/>
      <c r="BI70" s="229"/>
      <c r="BJ70" s="229"/>
      <c r="BK70" s="229"/>
      <c r="BL70" s="229"/>
      <c r="BM70" s="229"/>
      <c r="BN70" s="229"/>
      <c r="BO70" s="229"/>
      <c r="BP70" s="229"/>
      <c r="BQ70" s="229"/>
      <c r="BR70" s="229"/>
      <c r="BS70" s="229"/>
      <c r="BT70" s="229"/>
      <c r="BU70" s="229"/>
      <c r="BV70" s="229"/>
      <c r="BW70" s="229"/>
      <c r="BX70" s="229"/>
      <c r="BY70" s="229"/>
      <c r="BZ70" s="229"/>
      <c r="CA70" s="229"/>
      <c r="CB70" s="229"/>
      <c r="CC70" s="229"/>
      <c r="CD70" s="229"/>
      <c r="CE70" s="229"/>
      <c r="CF70" s="229"/>
      <c r="CG70" s="229"/>
      <c r="CH70" s="229"/>
      <c r="CI70" s="229"/>
      <c r="CJ70" s="229"/>
      <c r="CK70" s="229"/>
      <c r="CL70" s="229"/>
      <c r="CM70" s="229"/>
      <c r="CN70" s="229"/>
      <c r="CO70" s="229"/>
      <c r="CP70" s="229"/>
      <c r="CQ70" s="229"/>
      <c r="CR70" s="229"/>
      <c r="CS70" s="229"/>
      <c r="CT70" s="229"/>
      <c r="CU70" s="229"/>
      <c r="CV70" s="229"/>
      <c r="CW70" s="229"/>
      <c r="CX70" s="229"/>
      <c r="CY70" s="229"/>
      <c r="CZ70" s="229"/>
      <c r="DA70" s="229"/>
      <c r="DB70" s="229"/>
      <c r="DC70" s="229"/>
      <c r="DD70" s="229"/>
      <c r="DE70" s="229"/>
      <c r="DF70" s="229"/>
      <c r="DG70" s="229"/>
      <c r="DH70" s="229"/>
      <c r="DI70" s="229"/>
      <c r="DJ70" s="229"/>
      <c r="DK70" s="229"/>
      <c r="DL70" s="229"/>
      <c r="DM70" s="229"/>
      <c r="DN70" s="229"/>
      <c r="DO70" s="229"/>
      <c r="DP70" s="229"/>
      <c r="DQ70" s="229"/>
      <c r="DR70" s="230"/>
    </row>
    <row r="71" spans="2:134" ht="3" customHeight="1" x14ac:dyDescent="0.35">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61"/>
      <c r="DR71" s="61"/>
    </row>
    <row r="72" spans="2:134" ht="9.75" customHeight="1" x14ac:dyDescent="0.35">
      <c r="B72" s="337" t="s">
        <v>272</v>
      </c>
      <c r="C72" s="338"/>
      <c r="D72" s="338"/>
      <c r="E72" s="338"/>
      <c r="F72" s="338"/>
      <c r="G72" s="338"/>
      <c r="H72" s="338"/>
      <c r="I72" s="338"/>
      <c r="J72" s="338"/>
      <c r="K72" s="338"/>
      <c r="L72" s="338"/>
      <c r="M72" s="338"/>
      <c r="N72" s="339"/>
      <c r="O72" s="275" t="s">
        <v>273</v>
      </c>
      <c r="P72" s="275"/>
      <c r="Q72" s="275"/>
      <c r="R72" s="275"/>
      <c r="S72" s="275"/>
      <c r="T72" s="275"/>
      <c r="U72" s="275"/>
      <c r="V72" s="275"/>
      <c r="W72" s="275"/>
      <c r="X72" s="275"/>
      <c r="Y72" s="275"/>
      <c r="Z72" s="276"/>
      <c r="AA72" s="274" t="s">
        <v>274</v>
      </c>
      <c r="AB72" s="275"/>
      <c r="AC72" s="275"/>
      <c r="AD72" s="275"/>
      <c r="AE72" s="275"/>
      <c r="AF72" s="275"/>
      <c r="AG72" s="275"/>
      <c r="AH72" s="275"/>
      <c r="AI72" s="275"/>
      <c r="AJ72" s="275"/>
      <c r="AK72" s="275"/>
      <c r="AL72" s="276"/>
      <c r="AM72" s="274" t="s">
        <v>275</v>
      </c>
      <c r="AN72" s="275"/>
      <c r="AO72" s="275"/>
      <c r="AP72" s="275"/>
      <c r="AQ72" s="275"/>
      <c r="AR72" s="275"/>
      <c r="AS72" s="275"/>
      <c r="AT72" s="275"/>
      <c r="AU72" s="275"/>
      <c r="AV72" s="275"/>
      <c r="AW72" s="275"/>
      <c r="AX72" s="275"/>
      <c r="AY72" s="275"/>
      <c r="AZ72" s="275"/>
      <c r="BA72" s="275"/>
      <c r="BB72" s="275"/>
      <c r="BC72" s="275"/>
      <c r="BD72" s="275"/>
      <c r="BE72" s="275"/>
      <c r="BF72" s="275"/>
      <c r="BG72" s="275"/>
      <c r="BH72" s="275"/>
      <c r="BI72" s="275"/>
      <c r="BJ72" s="276"/>
      <c r="BK72" s="274" t="s">
        <v>276</v>
      </c>
      <c r="BL72" s="275"/>
      <c r="BM72" s="275"/>
      <c r="BN72" s="275"/>
      <c r="BO72" s="275"/>
      <c r="BP72" s="275"/>
      <c r="BQ72" s="275"/>
      <c r="BR72" s="275"/>
      <c r="BS72" s="275"/>
      <c r="BT72" s="275"/>
      <c r="BU72" s="275"/>
      <c r="BV72" s="275"/>
      <c r="BW72" s="275"/>
      <c r="BX72" s="275"/>
      <c r="BY72" s="275"/>
      <c r="BZ72" s="275"/>
      <c r="CA72" s="275"/>
      <c r="CB72" s="275"/>
      <c r="CC72" s="275"/>
      <c r="CD72" s="275"/>
      <c r="CE72" s="275"/>
      <c r="CF72" s="275"/>
      <c r="CG72" s="275"/>
      <c r="CH72" s="275"/>
      <c r="CI72" s="275"/>
      <c r="CJ72" s="275"/>
      <c r="CK72" s="275"/>
      <c r="CL72" s="275"/>
      <c r="CM72" s="275"/>
      <c r="CN72" s="275"/>
      <c r="CO72" s="275"/>
      <c r="CP72" s="275"/>
      <c r="CQ72" s="275"/>
      <c r="CR72" s="275"/>
      <c r="CS72" s="275"/>
      <c r="CT72" s="275"/>
      <c r="CU72" s="275"/>
      <c r="CV72" s="275"/>
      <c r="CW72" s="275"/>
      <c r="CX72" s="275"/>
      <c r="CY72" s="275"/>
      <c r="CZ72" s="275"/>
      <c r="DA72" s="275"/>
      <c r="DB72" s="275"/>
      <c r="DC72" s="275"/>
      <c r="DD72" s="275"/>
      <c r="DE72" s="275"/>
      <c r="DF72" s="275"/>
      <c r="DG72" s="275"/>
      <c r="DH72" s="275"/>
      <c r="DI72" s="275"/>
      <c r="DJ72" s="275"/>
      <c r="DK72" s="275"/>
      <c r="DL72" s="275"/>
      <c r="DM72" s="275"/>
      <c r="DN72" s="275"/>
      <c r="DO72" s="275"/>
      <c r="DP72" s="275"/>
      <c r="DQ72" s="275"/>
      <c r="DR72" s="276"/>
    </row>
    <row r="73" spans="2:134" ht="12" customHeight="1" x14ac:dyDescent="0.35">
      <c r="B73" s="394"/>
      <c r="C73" s="395"/>
      <c r="D73" s="395"/>
      <c r="E73" s="395"/>
      <c r="F73" s="395"/>
      <c r="G73" s="395"/>
      <c r="H73" s="395"/>
      <c r="I73" s="395"/>
      <c r="J73" s="395"/>
      <c r="K73" s="395"/>
      <c r="L73" s="395"/>
      <c r="M73" s="395"/>
      <c r="N73" s="396"/>
      <c r="O73" s="312"/>
      <c r="P73" s="312"/>
      <c r="Q73" s="312"/>
      <c r="R73" s="312"/>
      <c r="S73" s="312"/>
      <c r="T73" s="312"/>
      <c r="U73" s="312"/>
      <c r="V73" s="312"/>
      <c r="W73" s="312"/>
      <c r="X73" s="312"/>
      <c r="Y73" s="312"/>
      <c r="Z73" s="397"/>
      <c r="AA73" s="311"/>
      <c r="AB73" s="312"/>
      <c r="AC73" s="312"/>
      <c r="AD73" s="312"/>
      <c r="AE73" s="312"/>
      <c r="AF73" s="312"/>
      <c r="AG73" s="312"/>
      <c r="AH73" s="312"/>
      <c r="AI73" s="312"/>
      <c r="AJ73" s="312"/>
      <c r="AK73" s="312"/>
      <c r="AL73" s="397"/>
      <c r="AM73" s="311"/>
      <c r="AN73" s="312"/>
      <c r="AO73" s="312"/>
      <c r="AP73" s="312"/>
      <c r="AQ73" s="312"/>
      <c r="AR73" s="312"/>
      <c r="AS73" s="312"/>
      <c r="AT73" s="312"/>
      <c r="AU73" s="312"/>
      <c r="AV73" s="312"/>
      <c r="AW73" s="312"/>
      <c r="AX73" s="312"/>
      <c r="AY73" s="312"/>
      <c r="AZ73" s="312"/>
      <c r="BA73" s="312"/>
      <c r="BB73" s="312"/>
      <c r="BC73" s="312"/>
      <c r="BD73" s="312"/>
      <c r="BE73" s="312"/>
      <c r="BF73" s="312"/>
      <c r="BG73" s="312"/>
      <c r="BH73" s="312"/>
      <c r="BI73" s="312"/>
      <c r="BJ73" s="397"/>
      <c r="BK73" s="398"/>
      <c r="BL73" s="399"/>
      <c r="BM73" s="399"/>
      <c r="BN73" s="399"/>
      <c r="BO73" s="399"/>
      <c r="BP73" s="399"/>
      <c r="BQ73" s="399"/>
      <c r="BR73" s="399"/>
      <c r="BS73" s="399"/>
      <c r="BT73" s="399"/>
      <c r="BU73" s="399"/>
      <c r="BV73" s="399"/>
      <c r="BW73" s="399"/>
      <c r="BX73" s="399"/>
      <c r="BY73" s="399"/>
      <c r="BZ73" s="399"/>
      <c r="CA73" s="399"/>
      <c r="CB73" s="399"/>
      <c r="CC73" s="399"/>
      <c r="CD73" s="399"/>
      <c r="CE73" s="399"/>
      <c r="CF73" s="399"/>
      <c r="CG73" s="399"/>
      <c r="CH73" s="399"/>
      <c r="CI73" s="399"/>
      <c r="CJ73" s="399"/>
      <c r="CK73" s="399"/>
      <c r="CL73" s="399"/>
      <c r="CM73" s="399"/>
      <c r="CN73" s="399"/>
      <c r="CO73" s="399"/>
      <c r="CP73" s="399"/>
      <c r="CQ73" s="399"/>
      <c r="CR73" s="399"/>
      <c r="CS73" s="399"/>
      <c r="CT73" s="399"/>
      <c r="CU73" s="399"/>
      <c r="CV73" s="399"/>
      <c r="CW73" s="399"/>
      <c r="CX73" s="399"/>
      <c r="CY73" s="399"/>
      <c r="CZ73" s="399"/>
      <c r="DA73" s="399"/>
      <c r="DB73" s="399"/>
      <c r="DC73" s="399"/>
      <c r="DD73" s="399"/>
      <c r="DE73" s="399"/>
      <c r="DF73" s="399"/>
      <c r="DG73" s="399"/>
      <c r="DH73" s="399"/>
      <c r="DI73" s="399"/>
      <c r="DJ73" s="399"/>
      <c r="DK73" s="399"/>
      <c r="DL73" s="399"/>
      <c r="DM73" s="399"/>
      <c r="DN73" s="399"/>
      <c r="DO73" s="399"/>
      <c r="DP73" s="399"/>
      <c r="DQ73" s="399"/>
      <c r="DR73" s="400"/>
    </row>
    <row r="74" spans="2:134" ht="9.75" customHeight="1" x14ac:dyDescent="0.35">
      <c r="B74" s="337" t="s">
        <v>277</v>
      </c>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38"/>
      <c r="AT74" s="338"/>
      <c r="AU74" s="338"/>
      <c r="AV74" s="338"/>
      <c r="AW74" s="338"/>
      <c r="AX74" s="338"/>
      <c r="AY74" s="338"/>
      <c r="AZ74" s="338"/>
      <c r="BA74" s="338"/>
      <c r="BB74" s="338"/>
      <c r="BC74" s="338"/>
      <c r="BD74" s="338"/>
      <c r="BE74" s="338"/>
      <c r="BF74" s="338"/>
      <c r="BG74" s="338"/>
      <c r="BH74" s="338"/>
      <c r="BI74" s="338"/>
      <c r="BJ74" s="339"/>
      <c r="BK74" s="401" t="s">
        <v>278</v>
      </c>
      <c r="BL74" s="275"/>
      <c r="BM74" s="275"/>
      <c r="BN74" s="275"/>
      <c r="BO74" s="275"/>
      <c r="BP74" s="275"/>
      <c r="BQ74" s="275"/>
      <c r="BR74" s="275"/>
      <c r="BS74" s="275"/>
      <c r="BT74" s="275"/>
      <c r="BU74" s="275"/>
      <c r="BV74" s="275"/>
      <c r="BW74" s="275"/>
      <c r="BX74" s="275"/>
      <c r="BY74" s="275"/>
      <c r="BZ74" s="275"/>
      <c r="CA74" s="275"/>
      <c r="CB74" s="275"/>
      <c r="CC74" s="275"/>
      <c r="CD74" s="275"/>
      <c r="CE74" s="275"/>
      <c r="CF74" s="275"/>
      <c r="CG74" s="275"/>
      <c r="CH74" s="275"/>
      <c r="CI74" s="275"/>
      <c r="CJ74" s="89"/>
      <c r="CK74" s="89"/>
      <c r="CL74" s="402" t="s">
        <v>250</v>
      </c>
      <c r="CM74" s="402"/>
      <c r="CN74" s="402"/>
      <c r="CO74" s="89"/>
      <c r="CP74" s="89"/>
      <c r="CQ74" s="89"/>
      <c r="CR74" s="89"/>
      <c r="CS74" s="89"/>
      <c r="CT74" s="402" t="s">
        <v>251</v>
      </c>
      <c r="CU74" s="402"/>
      <c r="CV74" s="402"/>
      <c r="CW74" s="89"/>
      <c r="CX74" s="89"/>
      <c r="CY74" s="89"/>
      <c r="CZ74" s="89"/>
      <c r="DA74" s="89"/>
      <c r="DE74" s="89"/>
      <c r="DF74" s="89"/>
      <c r="DG74" s="89"/>
      <c r="DH74" s="89"/>
      <c r="DI74" s="89"/>
      <c r="DJ74" s="89"/>
      <c r="DN74" s="89"/>
      <c r="DO74" s="89"/>
      <c r="DP74" s="89"/>
      <c r="DQ74" s="89"/>
      <c r="DR74" s="97"/>
      <c r="ED74" s="67">
        <v>2</v>
      </c>
    </row>
    <row r="75" spans="2:134" ht="12" customHeight="1" x14ac:dyDescent="0.35">
      <c r="B75" s="340"/>
      <c r="C75" s="341"/>
      <c r="D75" s="341"/>
      <c r="E75" s="341"/>
      <c r="F75" s="341"/>
      <c r="G75" s="341"/>
      <c r="H75" s="341"/>
      <c r="I75" s="341"/>
      <c r="J75" s="341"/>
      <c r="K75" s="341"/>
      <c r="L75" s="341"/>
      <c r="M75" s="341"/>
      <c r="N75" s="341"/>
      <c r="O75" s="341"/>
      <c r="P75" s="341"/>
      <c r="Q75" s="341"/>
      <c r="R75" s="341"/>
      <c r="S75" s="341"/>
      <c r="T75" s="341"/>
      <c r="U75" s="341"/>
      <c r="V75" s="341"/>
      <c r="W75" s="341"/>
      <c r="X75" s="341"/>
      <c r="Y75" s="341"/>
      <c r="Z75" s="341"/>
      <c r="AA75" s="341"/>
      <c r="AB75" s="341"/>
      <c r="AC75" s="341"/>
      <c r="AD75" s="341"/>
      <c r="AE75" s="341"/>
      <c r="AF75" s="341"/>
      <c r="AG75" s="341"/>
      <c r="AH75" s="341"/>
      <c r="AI75" s="341"/>
      <c r="AJ75" s="341"/>
      <c r="AK75" s="341"/>
      <c r="AL75" s="341"/>
      <c r="AM75" s="341"/>
      <c r="AN75" s="341"/>
      <c r="AO75" s="341"/>
      <c r="AP75" s="341"/>
      <c r="AQ75" s="341"/>
      <c r="AR75" s="341"/>
      <c r="AS75" s="341"/>
      <c r="AT75" s="341"/>
      <c r="AU75" s="341"/>
      <c r="AV75" s="341"/>
      <c r="AW75" s="341"/>
      <c r="AX75" s="341"/>
      <c r="AY75" s="341"/>
      <c r="AZ75" s="341"/>
      <c r="BA75" s="341"/>
      <c r="BB75" s="341"/>
      <c r="BC75" s="341"/>
      <c r="BD75" s="341"/>
      <c r="BE75" s="341"/>
      <c r="BF75" s="341"/>
      <c r="BG75" s="341"/>
      <c r="BH75" s="341"/>
      <c r="BI75" s="341"/>
      <c r="BJ75" s="342"/>
      <c r="BK75" s="393" t="s">
        <v>279</v>
      </c>
      <c r="BL75" s="364"/>
      <c r="BM75" s="364"/>
      <c r="BN75" s="364"/>
      <c r="BO75" s="364"/>
      <c r="BP75" s="364"/>
      <c r="BQ75" s="364"/>
      <c r="BR75" s="364"/>
      <c r="BS75" s="364"/>
      <c r="BT75" s="364"/>
      <c r="BU75" s="364"/>
      <c r="BV75" s="364"/>
      <c r="BW75" s="364"/>
      <c r="BX75" s="278"/>
      <c r="BY75" s="278"/>
      <c r="BZ75" s="278"/>
      <c r="CA75" s="278"/>
      <c r="CB75" s="278"/>
      <c r="CC75" s="278"/>
      <c r="CD75" s="278"/>
      <c r="CE75" s="278"/>
      <c r="CF75" s="278"/>
      <c r="CG75" s="278"/>
      <c r="CH75" s="278"/>
      <c r="CI75" s="278"/>
      <c r="CJ75" s="278"/>
      <c r="CK75" s="278"/>
      <c r="CL75" s="278"/>
      <c r="CM75" s="278"/>
      <c r="CN75" s="278"/>
      <c r="CO75" s="278"/>
      <c r="CP75" s="278"/>
      <c r="CQ75" s="278"/>
      <c r="CR75" s="278"/>
      <c r="CS75" s="278"/>
      <c r="CT75" s="278"/>
      <c r="CU75" s="278"/>
      <c r="CV75" s="278"/>
      <c r="CW75" s="278"/>
      <c r="CX75" s="278"/>
      <c r="CY75" s="278"/>
      <c r="CZ75" s="278"/>
      <c r="DA75" s="278"/>
      <c r="DB75" s="278"/>
      <c r="DC75" s="278"/>
      <c r="DD75" s="278"/>
      <c r="DE75" s="278"/>
      <c r="DF75" s="278"/>
      <c r="DG75" s="278"/>
      <c r="DH75" s="278"/>
      <c r="DI75" s="278"/>
      <c r="DJ75" s="278"/>
      <c r="DK75" s="278"/>
      <c r="DL75" s="278"/>
      <c r="DM75" s="278"/>
      <c r="DN75" s="278"/>
      <c r="DO75" s="278"/>
      <c r="DP75" s="278"/>
      <c r="DQ75" s="278"/>
      <c r="DR75" s="279"/>
    </row>
    <row r="76" spans="2:134" ht="9.75" customHeight="1" x14ac:dyDescent="0.35">
      <c r="B76" s="337" t="s">
        <v>272</v>
      </c>
      <c r="C76" s="338"/>
      <c r="D76" s="338"/>
      <c r="E76" s="338"/>
      <c r="F76" s="338"/>
      <c r="G76" s="338"/>
      <c r="H76" s="338"/>
      <c r="I76" s="338"/>
      <c r="J76" s="338"/>
      <c r="K76" s="338"/>
      <c r="L76" s="338"/>
      <c r="M76" s="338"/>
      <c r="N76" s="339"/>
      <c r="O76" s="275" t="s">
        <v>273</v>
      </c>
      <c r="P76" s="275"/>
      <c r="Q76" s="275"/>
      <c r="R76" s="275"/>
      <c r="S76" s="275"/>
      <c r="T76" s="275"/>
      <c r="U76" s="275"/>
      <c r="V76" s="275"/>
      <c r="W76" s="275"/>
      <c r="X76" s="275"/>
      <c r="Y76" s="275"/>
      <c r="Z76" s="276"/>
      <c r="AA76" s="274" t="s">
        <v>274</v>
      </c>
      <c r="AB76" s="275"/>
      <c r="AC76" s="275"/>
      <c r="AD76" s="275"/>
      <c r="AE76" s="275"/>
      <c r="AF76" s="275"/>
      <c r="AG76" s="275"/>
      <c r="AH76" s="275"/>
      <c r="AI76" s="275"/>
      <c r="AJ76" s="275"/>
      <c r="AK76" s="275"/>
      <c r="AL76" s="276"/>
      <c r="AM76" s="274" t="s">
        <v>275</v>
      </c>
      <c r="AN76" s="275"/>
      <c r="AO76" s="275"/>
      <c r="AP76" s="275"/>
      <c r="AQ76" s="275"/>
      <c r="AR76" s="275"/>
      <c r="AS76" s="275"/>
      <c r="AT76" s="275"/>
      <c r="AU76" s="275"/>
      <c r="AV76" s="275"/>
      <c r="AW76" s="275"/>
      <c r="AX76" s="275"/>
      <c r="AY76" s="275"/>
      <c r="AZ76" s="275"/>
      <c r="BA76" s="275"/>
      <c r="BB76" s="275"/>
      <c r="BC76" s="275"/>
      <c r="BD76" s="275"/>
      <c r="BE76" s="275"/>
      <c r="BF76" s="275"/>
      <c r="BG76" s="275"/>
      <c r="BH76" s="275"/>
      <c r="BI76" s="275"/>
      <c r="BJ76" s="276"/>
      <c r="BK76" s="274" t="s">
        <v>276</v>
      </c>
      <c r="BL76" s="275"/>
      <c r="BM76" s="275"/>
      <c r="BN76" s="275"/>
      <c r="BO76" s="275"/>
      <c r="BP76" s="275"/>
      <c r="BQ76" s="275"/>
      <c r="BR76" s="275"/>
      <c r="BS76" s="275"/>
      <c r="BT76" s="275"/>
      <c r="BU76" s="275"/>
      <c r="BV76" s="275"/>
      <c r="BW76" s="275"/>
      <c r="BX76" s="275"/>
      <c r="BY76" s="275"/>
      <c r="BZ76" s="275"/>
      <c r="CA76" s="275"/>
      <c r="CB76" s="275"/>
      <c r="CC76" s="275"/>
      <c r="CD76" s="275"/>
      <c r="CE76" s="275"/>
      <c r="CF76" s="275"/>
      <c r="CG76" s="275"/>
      <c r="CH76" s="275"/>
      <c r="CI76" s="275"/>
      <c r="CJ76" s="275"/>
      <c r="CK76" s="275"/>
      <c r="CL76" s="275"/>
      <c r="CM76" s="275"/>
      <c r="CN76" s="275"/>
      <c r="CO76" s="275"/>
      <c r="CP76" s="275"/>
      <c r="CQ76" s="275"/>
      <c r="CR76" s="275"/>
      <c r="CS76" s="275"/>
      <c r="CT76" s="275"/>
      <c r="CU76" s="275"/>
      <c r="CV76" s="275"/>
      <c r="CW76" s="275"/>
      <c r="CX76" s="275"/>
      <c r="CY76" s="275"/>
      <c r="CZ76" s="275"/>
      <c r="DA76" s="275"/>
      <c r="DB76" s="275"/>
      <c r="DC76" s="275"/>
      <c r="DD76" s="275"/>
      <c r="DE76" s="275"/>
      <c r="DF76" s="275"/>
      <c r="DG76" s="275"/>
      <c r="DH76" s="275"/>
      <c r="DI76" s="275"/>
      <c r="DJ76" s="275"/>
      <c r="DK76" s="275"/>
      <c r="DL76" s="275"/>
      <c r="DM76" s="275"/>
      <c r="DN76" s="275"/>
      <c r="DO76" s="275"/>
      <c r="DP76" s="275"/>
      <c r="DQ76" s="275"/>
      <c r="DR76" s="276"/>
    </row>
    <row r="77" spans="2:134" ht="12" customHeight="1" x14ac:dyDescent="0.35">
      <c r="B77" s="394"/>
      <c r="C77" s="395"/>
      <c r="D77" s="395"/>
      <c r="E77" s="395"/>
      <c r="F77" s="395"/>
      <c r="G77" s="395"/>
      <c r="H77" s="395"/>
      <c r="I77" s="395"/>
      <c r="J77" s="395"/>
      <c r="K77" s="395"/>
      <c r="L77" s="395"/>
      <c r="M77" s="395"/>
      <c r="N77" s="396"/>
      <c r="O77" s="312"/>
      <c r="P77" s="312"/>
      <c r="Q77" s="312"/>
      <c r="R77" s="312"/>
      <c r="S77" s="312"/>
      <c r="T77" s="312"/>
      <c r="U77" s="312"/>
      <c r="V77" s="312"/>
      <c r="W77" s="312"/>
      <c r="X77" s="312"/>
      <c r="Y77" s="312"/>
      <c r="Z77" s="397"/>
      <c r="AA77" s="311"/>
      <c r="AB77" s="312"/>
      <c r="AC77" s="312"/>
      <c r="AD77" s="312"/>
      <c r="AE77" s="312"/>
      <c r="AF77" s="312"/>
      <c r="AG77" s="312"/>
      <c r="AH77" s="312"/>
      <c r="AI77" s="312"/>
      <c r="AJ77" s="312"/>
      <c r="AK77" s="312"/>
      <c r="AL77" s="397"/>
      <c r="AM77" s="311"/>
      <c r="AN77" s="312"/>
      <c r="AO77" s="312"/>
      <c r="AP77" s="312"/>
      <c r="AQ77" s="312"/>
      <c r="AR77" s="312"/>
      <c r="AS77" s="312"/>
      <c r="AT77" s="312"/>
      <c r="AU77" s="312"/>
      <c r="AV77" s="312"/>
      <c r="AW77" s="312"/>
      <c r="AX77" s="312"/>
      <c r="AY77" s="312"/>
      <c r="AZ77" s="312"/>
      <c r="BA77" s="312"/>
      <c r="BB77" s="312"/>
      <c r="BC77" s="312"/>
      <c r="BD77" s="312"/>
      <c r="BE77" s="312"/>
      <c r="BF77" s="312"/>
      <c r="BG77" s="312"/>
      <c r="BH77" s="312"/>
      <c r="BI77" s="312"/>
      <c r="BJ77" s="397"/>
      <c r="BK77" s="398"/>
      <c r="BL77" s="399"/>
      <c r="BM77" s="399"/>
      <c r="BN77" s="399"/>
      <c r="BO77" s="399"/>
      <c r="BP77" s="399"/>
      <c r="BQ77" s="399"/>
      <c r="BR77" s="399"/>
      <c r="BS77" s="399"/>
      <c r="BT77" s="399"/>
      <c r="BU77" s="399"/>
      <c r="BV77" s="399"/>
      <c r="BW77" s="399"/>
      <c r="BX77" s="399"/>
      <c r="BY77" s="399"/>
      <c r="BZ77" s="399"/>
      <c r="CA77" s="399"/>
      <c r="CB77" s="399"/>
      <c r="CC77" s="399"/>
      <c r="CD77" s="399"/>
      <c r="CE77" s="399"/>
      <c r="CF77" s="399"/>
      <c r="CG77" s="399"/>
      <c r="CH77" s="399"/>
      <c r="CI77" s="399"/>
      <c r="CJ77" s="399"/>
      <c r="CK77" s="399"/>
      <c r="CL77" s="399"/>
      <c r="CM77" s="399"/>
      <c r="CN77" s="399"/>
      <c r="CO77" s="399"/>
      <c r="CP77" s="399"/>
      <c r="CQ77" s="399"/>
      <c r="CR77" s="399"/>
      <c r="CS77" s="399"/>
      <c r="CT77" s="399"/>
      <c r="CU77" s="399"/>
      <c r="CV77" s="399"/>
      <c r="CW77" s="399"/>
      <c r="CX77" s="399"/>
      <c r="CY77" s="399"/>
      <c r="CZ77" s="399"/>
      <c r="DA77" s="399"/>
      <c r="DB77" s="399"/>
      <c r="DC77" s="399"/>
      <c r="DD77" s="399"/>
      <c r="DE77" s="399"/>
      <c r="DF77" s="399"/>
      <c r="DG77" s="399"/>
      <c r="DH77" s="399"/>
      <c r="DI77" s="399"/>
      <c r="DJ77" s="399"/>
      <c r="DK77" s="399"/>
      <c r="DL77" s="399"/>
      <c r="DM77" s="399"/>
      <c r="DN77" s="399"/>
      <c r="DO77" s="399"/>
      <c r="DP77" s="399"/>
      <c r="DQ77" s="399"/>
      <c r="DR77" s="400"/>
    </row>
    <row r="78" spans="2:134" ht="12.75" customHeight="1" x14ac:dyDescent="0.35">
      <c r="B78" s="337" t="s">
        <v>277</v>
      </c>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275" t="s">
        <v>278</v>
      </c>
      <c r="BL78" s="275"/>
      <c r="BM78" s="275"/>
      <c r="BN78" s="275"/>
      <c r="BO78" s="275"/>
      <c r="BP78" s="275"/>
      <c r="BQ78" s="275"/>
      <c r="BR78" s="275"/>
      <c r="BS78" s="275"/>
      <c r="BT78" s="275"/>
      <c r="BU78" s="275"/>
      <c r="BV78" s="275"/>
      <c r="BW78" s="275"/>
      <c r="BX78" s="275"/>
      <c r="BY78" s="275"/>
      <c r="BZ78" s="275"/>
      <c r="CA78" s="275"/>
      <c r="CB78" s="275"/>
      <c r="CC78" s="275"/>
      <c r="CD78" s="275"/>
      <c r="CE78" s="275"/>
      <c r="CF78" s="275"/>
      <c r="CG78" s="275"/>
      <c r="CH78" s="275"/>
      <c r="CI78" s="275"/>
      <c r="CJ78" s="89"/>
      <c r="CK78" s="89"/>
      <c r="CL78" s="402" t="s">
        <v>250</v>
      </c>
      <c r="CM78" s="402"/>
      <c r="CN78" s="402"/>
      <c r="CO78" s="89"/>
      <c r="CP78" s="89"/>
      <c r="CQ78" s="89"/>
      <c r="CR78" s="89"/>
      <c r="CS78" s="89"/>
      <c r="CT78" s="402" t="s">
        <v>251</v>
      </c>
      <c r="CU78" s="402"/>
      <c r="CV78" s="402"/>
      <c r="CW78" s="89"/>
      <c r="CX78" s="89"/>
      <c r="CY78" s="89"/>
      <c r="CZ78" s="89"/>
      <c r="DA78" s="89"/>
      <c r="DE78" s="89"/>
      <c r="DF78" s="89"/>
      <c r="DG78" s="89"/>
      <c r="DH78" s="89"/>
      <c r="DI78" s="89"/>
      <c r="DJ78" s="89"/>
      <c r="DN78" s="89"/>
      <c r="DO78" s="89"/>
      <c r="DP78" s="89"/>
      <c r="DQ78" s="89"/>
      <c r="DR78" s="97"/>
      <c r="DW78" s="67">
        <v>2</v>
      </c>
    </row>
    <row r="79" spans="2:134" ht="12" customHeight="1" x14ac:dyDescent="0.35">
      <c r="B79" s="340"/>
      <c r="C79" s="341"/>
      <c r="D79" s="341"/>
      <c r="E79" s="341"/>
      <c r="F79" s="341"/>
      <c r="G79" s="341"/>
      <c r="H79" s="341"/>
      <c r="I79" s="341"/>
      <c r="J79" s="341"/>
      <c r="K79" s="341"/>
      <c r="L79" s="341"/>
      <c r="M79" s="341"/>
      <c r="N79" s="341"/>
      <c r="O79" s="341"/>
      <c r="P79" s="341"/>
      <c r="Q79" s="341"/>
      <c r="R79" s="341"/>
      <c r="S79" s="341"/>
      <c r="T79" s="341"/>
      <c r="U79" s="341"/>
      <c r="V79" s="341"/>
      <c r="W79" s="341"/>
      <c r="X79" s="341"/>
      <c r="Y79" s="341"/>
      <c r="Z79" s="341"/>
      <c r="AA79" s="341"/>
      <c r="AB79" s="341"/>
      <c r="AC79" s="341"/>
      <c r="AD79" s="341"/>
      <c r="AE79" s="341"/>
      <c r="AF79" s="341"/>
      <c r="AG79" s="341"/>
      <c r="AH79" s="341"/>
      <c r="AI79" s="341"/>
      <c r="AJ79" s="341"/>
      <c r="AK79" s="341"/>
      <c r="AL79" s="341"/>
      <c r="AM79" s="341"/>
      <c r="AN79" s="341"/>
      <c r="AO79" s="341"/>
      <c r="AP79" s="341"/>
      <c r="AQ79" s="341"/>
      <c r="AR79" s="341"/>
      <c r="AS79" s="341"/>
      <c r="AT79" s="341"/>
      <c r="AU79" s="341"/>
      <c r="AV79" s="341"/>
      <c r="AW79" s="341"/>
      <c r="AX79" s="341"/>
      <c r="AY79" s="341"/>
      <c r="AZ79" s="341"/>
      <c r="BA79" s="341"/>
      <c r="BB79" s="341"/>
      <c r="BC79" s="341"/>
      <c r="BD79" s="341"/>
      <c r="BE79" s="341"/>
      <c r="BF79" s="341"/>
      <c r="BG79" s="341"/>
      <c r="BH79" s="341"/>
      <c r="BI79" s="341"/>
      <c r="BJ79" s="342"/>
      <c r="BK79" s="364" t="s">
        <v>279</v>
      </c>
      <c r="BL79" s="364"/>
      <c r="BM79" s="364"/>
      <c r="BN79" s="364"/>
      <c r="BO79" s="364"/>
      <c r="BP79" s="364"/>
      <c r="BQ79" s="364"/>
      <c r="BR79" s="364"/>
      <c r="BS79" s="364"/>
      <c r="BT79" s="364"/>
      <c r="BU79" s="364"/>
      <c r="BV79" s="364"/>
      <c r="BW79" s="364"/>
      <c r="BX79" s="278"/>
      <c r="BY79" s="278"/>
      <c r="BZ79" s="278"/>
      <c r="CA79" s="278"/>
      <c r="CB79" s="278"/>
      <c r="CC79" s="278"/>
      <c r="CD79" s="278"/>
      <c r="CE79" s="278"/>
      <c r="CF79" s="278"/>
      <c r="CG79" s="278"/>
      <c r="CH79" s="278"/>
      <c r="CI79" s="278"/>
      <c r="CJ79" s="278"/>
      <c r="CK79" s="278"/>
      <c r="CL79" s="278"/>
      <c r="CM79" s="278"/>
      <c r="CN79" s="278"/>
      <c r="CO79" s="278"/>
      <c r="CP79" s="278"/>
      <c r="CQ79" s="278"/>
      <c r="CR79" s="278"/>
      <c r="CS79" s="278"/>
      <c r="CT79" s="278"/>
      <c r="CU79" s="278"/>
      <c r="CV79" s="278"/>
      <c r="CW79" s="278"/>
      <c r="CX79" s="278"/>
      <c r="CY79" s="278"/>
      <c r="CZ79" s="278"/>
      <c r="DA79" s="278"/>
      <c r="DB79" s="278"/>
      <c r="DC79" s="278"/>
      <c r="DD79" s="278"/>
      <c r="DE79" s="278"/>
      <c r="DF79" s="278"/>
      <c r="DG79" s="278"/>
      <c r="DH79" s="278"/>
      <c r="DI79" s="278"/>
      <c r="DJ79" s="278"/>
      <c r="DK79" s="278"/>
      <c r="DL79" s="278"/>
      <c r="DM79" s="278"/>
      <c r="DN79" s="278"/>
      <c r="DO79" s="278"/>
      <c r="DP79" s="278"/>
      <c r="DQ79" s="278"/>
      <c r="DR79" s="279"/>
    </row>
    <row r="80" spans="2:134" ht="9.75" customHeight="1" x14ac:dyDescent="0.35">
      <c r="B80" s="337" t="s">
        <v>272</v>
      </c>
      <c r="C80" s="338"/>
      <c r="D80" s="338"/>
      <c r="E80" s="338"/>
      <c r="F80" s="338"/>
      <c r="G80" s="338"/>
      <c r="H80" s="338"/>
      <c r="I80" s="338"/>
      <c r="J80" s="338"/>
      <c r="K80" s="338"/>
      <c r="L80" s="338"/>
      <c r="M80" s="338"/>
      <c r="N80" s="339"/>
      <c r="O80" s="275" t="s">
        <v>273</v>
      </c>
      <c r="P80" s="275"/>
      <c r="Q80" s="275"/>
      <c r="R80" s="275"/>
      <c r="S80" s="275"/>
      <c r="T80" s="275"/>
      <c r="U80" s="275"/>
      <c r="V80" s="275"/>
      <c r="W80" s="275"/>
      <c r="X80" s="275"/>
      <c r="Y80" s="275"/>
      <c r="Z80" s="276"/>
      <c r="AA80" s="274" t="s">
        <v>274</v>
      </c>
      <c r="AB80" s="275"/>
      <c r="AC80" s="275"/>
      <c r="AD80" s="275"/>
      <c r="AE80" s="275"/>
      <c r="AF80" s="275"/>
      <c r="AG80" s="275"/>
      <c r="AH80" s="275"/>
      <c r="AI80" s="275"/>
      <c r="AJ80" s="275"/>
      <c r="AK80" s="275"/>
      <c r="AL80" s="276"/>
      <c r="AM80" s="274" t="s">
        <v>275</v>
      </c>
      <c r="AN80" s="275"/>
      <c r="AO80" s="275"/>
      <c r="AP80" s="275"/>
      <c r="AQ80" s="275"/>
      <c r="AR80" s="275"/>
      <c r="AS80" s="275"/>
      <c r="AT80" s="275"/>
      <c r="AU80" s="275"/>
      <c r="AV80" s="275"/>
      <c r="AW80" s="275"/>
      <c r="AX80" s="275"/>
      <c r="AY80" s="275"/>
      <c r="AZ80" s="275"/>
      <c r="BA80" s="275"/>
      <c r="BB80" s="275"/>
      <c r="BC80" s="275"/>
      <c r="BD80" s="275"/>
      <c r="BE80" s="275"/>
      <c r="BF80" s="275"/>
      <c r="BG80" s="275"/>
      <c r="BH80" s="275"/>
      <c r="BI80" s="275"/>
      <c r="BJ80" s="276"/>
      <c r="BK80" s="274" t="s">
        <v>276</v>
      </c>
      <c r="BL80" s="275"/>
      <c r="BM80" s="275"/>
      <c r="BN80" s="275"/>
      <c r="BO80" s="275"/>
      <c r="BP80" s="275"/>
      <c r="BQ80" s="275"/>
      <c r="BR80" s="275"/>
      <c r="BS80" s="275"/>
      <c r="BT80" s="275"/>
      <c r="BU80" s="275"/>
      <c r="BV80" s="275"/>
      <c r="BW80" s="275"/>
      <c r="BX80" s="275"/>
      <c r="BY80" s="275"/>
      <c r="BZ80" s="275"/>
      <c r="CA80" s="275"/>
      <c r="CB80" s="275"/>
      <c r="CC80" s="275"/>
      <c r="CD80" s="275"/>
      <c r="CE80" s="275"/>
      <c r="CF80" s="275"/>
      <c r="CG80" s="275"/>
      <c r="CH80" s="275"/>
      <c r="CI80" s="275"/>
      <c r="CJ80" s="275"/>
      <c r="CK80" s="275"/>
      <c r="CL80" s="275"/>
      <c r="CM80" s="275"/>
      <c r="CN80" s="275"/>
      <c r="CO80" s="275"/>
      <c r="CP80" s="275"/>
      <c r="CQ80" s="275"/>
      <c r="CR80" s="275"/>
      <c r="CS80" s="275"/>
      <c r="CT80" s="275"/>
      <c r="CU80" s="275"/>
      <c r="CV80" s="275"/>
      <c r="CW80" s="275"/>
      <c r="CX80" s="275"/>
      <c r="CY80" s="275"/>
      <c r="CZ80" s="275"/>
      <c r="DA80" s="275"/>
      <c r="DB80" s="275"/>
      <c r="DC80" s="275"/>
      <c r="DD80" s="275"/>
      <c r="DE80" s="275"/>
      <c r="DF80" s="275"/>
      <c r="DG80" s="275"/>
      <c r="DH80" s="275"/>
      <c r="DI80" s="275"/>
      <c r="DJ80" s="275"/>
      <c r="DK80" s="275"/>
      <c r="DL80" s="275"/>
      <c r="DM80" s="275"/>
      <c r="DN80" s="275"/>
      <c r="DO80" s="275"/>
      <c r="DP80" s="275"/>
      <c r="DQ80" s="275"/>
      <c r="DR80" s="276"/>
    </row>
    <row r="81" spans="1:127" ht="12" customHeight="1" x14ac:dyDescent="0.35">
      <c r="B81" s="394"/>
      <c r="C81" s="395"/>
      <c r="D81" s="395"/>
      <c r="E81" s="395"/>
      <c r="F81" s="395"/>
      <c r="G81" s="395"/>
      <c r="H81" s="395"/>
      <c r="I81" s="395"/>
      <c r="J81" s="395"/>
      <c r="K81" s="395"/>
      <c r="L81" s="395"/>
      <c r="M81" s="395"/>
      <c r="N81" s="396"/>
      <c r="O81" s="312"/>
      <c r="P81" s="312"/>
      <c r="Q81" s="312"/>
      <c r="R81" s="312"/>
      <c r="S81" s="312"/>
      <c r="T81" s="312"/>
      <c r="U81" s="312"/>
      <c r="V81" s="312"/>
      <c r="W81" s="312"/>
      <c r="X81" s="312"/>
      <c r="Y81" s="312"/>
      <c r="Z81" s="397"/>
      <c r="AA81" s="311"/>
      <c r="AB81" s="312"/>
      <c r="AC81" s="312"/>
      <c r="AD81" s="312"/>
      <c r="AE81" s="312"/>
      <c r="AF81" s="312"/>
      <c r="AG81" s="312"/>
      <c r="AH81" s="312"/>
      <c r="AI81" s="312"/>
      <c r="AJ81" s="312"/>
      <c r="AK81" s="312"/>
      <c r="AL81" s="397"/>
      <c r="AM81" s="311"/>
      <c r="AN81" s="312"/>
      <c r="AO81" s="312"/>
      <c r="AP81" s="312"/>
      <c r="AQ81" s="312"/>
      <c r="AR81" s="312"/>
      <c r="AS81" s="312"/>
      <c r="AT81" s="312"/>
      <c r="AU81" s="312"/>
      <c r="AV81" s="312"/>
      <c r="AW81" s="312"/>
      <c r="AX81" s="312"/>
      <c r="AY81" s="312"/>
      <c r="AZ81" s="312"/>
      <c r="BA81" s="312"/>
      <c r="BB81" s="312"/>
      <c r="BC81" s="312"/>
      <c r="BD81" s="312"/>
      <c r="BE81" s="312"/>
      <c r="BF81" s="312"/>
      <c r="BG81" s="312"/>
      <c r="BH81" s="312"/>
      <c r="BI81" s="312"/>
      <c r="BJ81" s="397"/>
      <c r="BK81" s="398"/>
      <c r="BL81" s="399"/>
      <c r="BM81" s="399"/>
      <c r="BN81" s="399"/>
      <c r="BO81" s="399"/>
      <c r="BP81" s="399"/>
      <c r="BQ81" s="399"/>
      <c r="BR81" s="399"/>
      <c r="BS81" s="399"/>
      <c r="BT81" s="399"/>
      <c r="BU81" s="399"/>
      <c r="BV81" s="399"/>
      <c r="BW81" s="399"/>
      <c r="BX81" s="399"/>
      <c r="BY81" s="399"/>
      <c r="BZ81" s="399"/>
      <c r="CA81" s="399"/>
      <c r="CB81" s="399"/>
      <c r="CC81" s="399"/>
      <c r="CD81" s="399"/>
      <c r="CE81" s="399"/>
      <c r="CF81" s="399"/>
      <c r="CG81" s="399"/>
      <c r="CH81" s="399"/>
      <c r="CI81" s="399"/>
      <c r="CJ81" s="399"/>
      <c r="CK81" s="399"/>
      <c r="CL81" s="399"/>
      <c r="CM81" s="399"/>
      <c r="CN81" s="399"/>
      <c r="CO81" s="399"/>
      <c r="CP81" s="399"/>
      <c r="CQ81" s="399"/>
      <c r="CR81" s="399"/>
      <c r="CS81" s="399"/>
      <c r="CT81" s="399"/>
      <c r="CU81" s="399"/>
      <c r="CV81" s="399"/>
      <c r="CW81" s="399"/>
      <c r="CX81" s="399"/>
      <c r="CY81" s="399"/>
      <c r="CZ81" s="399"/>
      <c r="DA81" s="399"/>
      <c r="DB81" s="399"/>
      <c r="DC81" s="399"/>
      <c r="DD81" s="399"/>
      <c r="DE81" s="399"/>
      <c r="DF81" s="399"/>
      <c r="DG81" s="399"/>
      <c r="DH81" s="399"/>
      <c r="DI81" s="399"/>
      <c r="DJ81" s="399"/>
      <c r="DK81" s="399"/>
      <c r="DL81" s="399"/>
      <c r="DM81" s="399"/>
      <c r="DN81" s="399"/>
      <c r="DO81" s="399"/>
      <c r="DP81" s="399"/>
      <c r="DQ81" s="399"/>
      <c r="DR81" s="400"/>
    </row>
    <row r="82" spans="1:127" ht="12" customHeight="1" x14ac:dyDescent="0.35">
      <c r="B82" s="337" t="s">
        <v>277</v>
      </c>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8"/>
      <c r="AN82" s="338"/>
      <c r="AO82" s="338"/>
      <c r="AP82" s="338"/>
      <c r="AQ82" s="338"/>
      <c r="AR82" s="338"/>
      <c r="AS82" s="338"/>
      <c r="AT82" s="338"/>
      <c r="AU82" s="338"/>
      <c r="AV82" s="338"/>
      <c r="AW82" s="338"/>
      <c r="AX82" s="338"/>
      <c r="AY82" s="338"/>
      <c r="AZ82" s="338"/>
      <c r="BA82" s="338"/>
      <c r="BB82" s="338"/>
      <c r="BC82" s="338"/>
      <c r="BD82" s="338"/>
      <c r="BE82" s="338"/>
      <c r="BF82" s="338"/>
      <c r="BG82" s="338"/>
      <c r="BH82" s="338"/>
      <c r="BI82" s="338"/>
      <c r="BJ82" s="339"/>
      <c r="BK82" s="275" t="s">
        <v>278</v>
      </c>
      <c r="BL82" s="275"/>
      <c r="BM82" s="275"/>
      <c r="BN82" s="275"/>
      <c r="BO82" s="275"/>
      <c r="BP82" s="275"/>
      <c r="BQ82" s="275"/>
      <c r="BR82" s="275"/>
      <c r="BS82" s="275"/>
      <c r="BT82" s="275"/>
      <c r="BU82" s="275"/>
      <c r="BV82" s="275"/>
      <c r="BW82" s="275"/>
      <c r="BX82" s="275"/>
      <c r="BY82" s="275"/>
      <c r="BZ82" s="275"/>
      <c r="CA82" s="275"/>
      <c r="CB82" s="275"/>
      <c r="CC82" s="275"/>
      <c r="CD82" s="275"/>
      <c r="CE82" s="275"/>
      <c r="CF82" s="275"/>
      <c r="CG82" s="275"/>
      <c r="CH82" s="275"/>
      <c r="CI82" s="275"/>
      <c r="CJ82" s="89"/>
      <c r="CK82" s="89"/>
      <c r="CL82" s="402" t="s">
        <v>250</v>
      </c>
      <c r="CM82" s="402"/>
      <c r="CN82" s="402"/>
      <c r="CO82" s="89"/>
      <c r="CP82" s="89"/>
      <c r="CQ82" s="89"/>
      <c r="CR82" s="89"/>
      <c r="CS82" s="89"/>
      <c r="CT82" s="402" t="s">
        <v>251</v>
      </c>
      <c r="CU82" s="402"/>
      <c r="CV82" s="402"/>
      <c r="CW82" s="89"/>
      <c r="CX82" s="89"/>
      <c r="CY82" s="89"/>
      <c r="CZ82" s="89"/>
      <c r="DA82" s="89"/>
      <c r="DE82" s="89"/>
      <c r="DF82" s="89"/>
      <c r="DG82" s="89"/>
      <c r="DH82" s="89"/>
      <c r="DI82" s="89"/>
      <c r="DJ82" s="89"/>
      <c r="DN82" s="89"/>
      <c r="DO82" s="89"/>
      <c r="DP82" s="89"/>
      <c r="DQ82" s="89"/>
      <c r="DR82" s="97"/>
      <c r="DW82" s="67">
        <v>2</v>
      </c>
    </row>
    <row r="83" spans="1:127" ht="12" customHeight="1" x14ac:dyDescent="0.35">
      <c r="B83" s="340"/>
      <c r="C83" s="341"/>
      <c r="D83" s="341"/>
      <c r="E83" s="341"/>
      <c r="F83" s="341"/>
      <c r="G83" s="341"/>
      <c r="H83" s="341"/>
      <c r="I83" s="341"/>
      <c r="J83" s="341"/>
      <c r="K83" s="341"/>
      <c r="L83" s="341"/>
      <c r="M83" s="341"/>
      <c r="N83" s="341"/>
      <c r="O83" s="341"/>
      <c r="P83" s="341"/>
      <c r="Q83" s="341"/>
      <c r="R83" s="341"/>
      <c r="S83" s="341"/>
      <c r="T83" s="341"/>
      <c r="U83" s="341"/>
      <c r="V83" s="341"/>
      <c r="W83" s="341"/>
      <c r="X83" s="341"/>
      <c r="Y83" s="341"/>
      <c r="Z83" s="341"/>
      <c r="AA83" s="341"/>
      <c r="AB83" s="341"/>
      <c r="AC83" s="341"/>
      <c r="AD83" s="341"/>
      <c r="AE83" s="341"/>
      <c r="AF83" s="341"/>
      <c r="AG83" s="341"/>
      <c r="AH83" s="341"/>
      <c r="AI83" s="341"/>
      <c r="AJ83" s="341"/>
      <c r="AK83" s="341"/>
      <c r="AL83" s="341"/>
      <c r="AM83" s="341"/>
      <c r="AN83" s="341"/>
      <c r="AO83" s="341"/>
      <c r="AP83" s="341"/>
      <c r="AQ83" s="341"/>
      <c r="AR83" s="341"/>
      <c r="AS83" s="341"/>
      <c r="AT83" s="341"/>
      <c r="AU83" s="341"/>
      <c r="AV83" s="341"/>
      <c r="AW83" s="341"/>
      <c r="AX83" s="341"/>
      <c r="AY83" s="341"/>
      <c r="AZ83" s="341"/>
      <c r="BA83" s="341"/>
      <c r="BB83" s="341"/>
      <c r="BC83" s="341"/>
      <c r="BD83" s="341"/>
      <c r="BE83" s="341"/>
      <c r="BF83" s="341"/>
      <c r="BG83" s="341"/>
      <c r="BH83" s="341"/>
      <c r="BI83" s="341"/>
      <c r="BJ83" s="342"/>
      <c r="BK83" s="364" t="s">
        <v>279</v>
      </c>
      <c r="BL83" s="364"/>
      <c r="BM83" s="364"/>
      <c r="BN83" s="364"/>
      <c r="BO83" s="364"/>
      <c r="BP83" s="364"/>
      <c r="BQ83" s="364"/>
      <c r="BR83" s="364"/>
      <c r="BS83" s="364"/>
      <c r="BT83" s="364"/>
      <c r="BU83" s="364"/>
      <c r="BV83" s="364"/>
      <c r="BW83" s="364"/>
      <c r="BX83" s="278"/>
      <c r="BY83" s="278"/>
      <c r="BZ83" s="278"/>
      <c r="CA83" s="278"/>
      <c r="CB83" s="278"/>
      <c r="CC83" s="278"/>
      <c r="CD83" s="278"/>
      <c r="CE83" s="278"/>
      <c r="CF83" s="278"/>
      <c r="CG83" s="278"/>
      <c r="CH83" s="278"/>
      <c r="CI83" s="278"/>
      <c r="CJ83" s="278"/>
      <c r="CK83" s="278"/>
      <c r="CL83" s="278"/>
      <c r="CM83" s="278"/>
      <c r="CN83" s="278"/>
      <c r="CO83" s="278"/>
      <c r="CP83" s="278"/>
      <c r="CQ83" s="278"/>
      <c r="CR83" s="278"/>
      <c r="CS83" s="278"/>
      <c r="CT83" s="278"/>
      <c r="CU83" s="278"/>
      <c r="CV83" s="278"/>
      <c r="CW83" s="278"/>
      <c r="CX83" s="278"/>
      <c r="CY83" s="278"/>
      <c r="CZ83" s="278"/>
      <c r="DA83" s="278"/>
      <c r="DB83" s="278"/>
      <c r="DC83" s="278"/>
      <c r="DD83" s="278"/>
      <c r="DE83" s="278"/>
      <c r="DF83" s="278"/>
      <c r="DG83" s="278"/>
      <c r="DH83" s="278"/>
      <c r="DI83" s="278"/>
      <c r="DJ83" s="278"/>
      <c r="DK83" s="278"/>
      <c r="DL83" s="278"/>
      <c r="DM83" s="278"/>
      <c r="DN83" s="278"/>
      <c r="DO83" s="278"/>
      <c r="DP83" s="278"/>
      <c r="DQ83" s="278"/>
      <c r="DR83" s="279"/>
    </row>
    <row r="84" spans="1:127" ht="1.5" customHeight="1" x14ac:dyDescent="0.35"/>
    <row r="85" spans="1:127" ht="11.15" customHeight="1" x14ac:dyDescent="0.35">
      <c r="B85" s="228" t="s">
        <v>280</v>
      </c>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29"/>
      <c r="BF85" s="229"/>
      <c r="BG85" s="229"/>
      <c r="BH85" s="229"/>
      <c r="BI85" s="229"/>
      <c r="BJ85" s="229"/>
      <c r="BK85" s="229"/>
      <c r="BL85" s="229"/>
      <c r="BM85" s="229"/>
      <c r="BN85" s="229"/>
      <c r="BO85" s="229"/>
      <c r="BP85" s="229"/>
      <c r="BQ85" s="229"/>
      <c r="BR85" s="229"/>
      <c r="BS85" s="229"/>
      <c r="BT85" s="229"/>
      <c r="BU85" s="229"/>
      <c r="BV85" s="229"/>
      <c r="BW85" s="229"/>
      <c r="BX85" s="229"/>
      <c r="BY85" s="229"/>
      <c r="BZ85" s="229"/>
      <c r="CA85" s="229"/>
      <c r="CB85" s="229"/>
      <c r="CC85" s="229"/>
      <c r="CD85" s="229"/>
      <c r="CE85" s="229"/>
      <c r="CF85" s="229"/>
      <c r="CG85" s="229"/>
      <c r="CH85" s="229"/>
      <c r="CI85" s="229"/>
      <c r="CJ85" s="229"/>
      <c r="CK85" s="229"/>
      <c r="CL85" s="229"/>
      <c r="CM85" s="229"/>
      <c r="CN85" s="229"/>
      <c r="CO85" s="229"/>
      <c r="CP85" s="229"/>
      <c r="CQ85" s="229"/>
      <c r="CR85" s="229"/>
      <c r="CS85" s="229"/>
      <c r="CT85" s="229"/>
      <c r="CU85" s="229"/>
      <c r="CV85" s="229"/>
      <c r="CW85" s="229"/>
      <c r="CX85" s="229"/>
      <c r="CY85" s="229"/>
      <c r="CZ85" s="229"/>
      <c r="DA85" s="229"/>
      <c r="DB85" s="229"/>
      <c r="DC85" s="229"/>
      <c r="DD85" s="229"/>
      <c r="DE85" s="229"/>
      <c r="DF85" s="229"/>
      <c r="DG85" s="229"/>
      <c r="DH85" s="229"/>
      <c r="DI85" s="229"/>
      <c r="DJ85" s="229"/>
      <c r="DK85" s="229"/>
      <c r="DL85" s="229"/>
      <c r="DM85" s="229"/>
      <c r="DN85" s="229"/>
      <c r="DO85" s="229"/>
      <c r="DP85" s="229"/>
      <c r="DQ85" s="229"/>
      <c r="DR85" s="230"/>
    </row>
    <row r="86" spans="1:127" ht="3" customHeight="1" x14ac:dyDescent="0.35">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c r="CZ86" s="61"/>
      <c r="DA86" s="61"/>
      <c r="DB86" s="61"/>
      <c r="DC86" s="61"/>
      <c r="DD86" s="61"/>
      <c r="DE86" s="61"/>
      <c r="DF86" s="61"/>
      <c r="DG86" s="61"/>
      <c r="DH86" s="61"/>
      <c r="DI86" s="61"/>
      <c r="DJ86" s="61"/>
      <c r="DK86" s="61"/>
      <c r="DL86" s="61"/>
      <c r="DM86" s="61"/>
      <c r="DN86" s="61"/>
      <c r="DO86" s="61"/>
      <c r="DP86" s="61"/>
      <c r="DQ86" s="61"/>
      <c r="DR86" s="61"/>
    </row>
    <row r="87" spans="1:127" ht="18" customHeight="1" x14ac:dyDescent="0.35">
      <c r="A87" s="98"/>
      <c r="B87" s="403" t="s">
        <v>281</v>
      </c>
      <c r="C87" s="404"/>
      <c r="D87" s="404"/>
      <c r="E87" s="404"/>
      <c r="F87" s="404"/>
      <c r="G87" s="404"/>
      <c r="H87" s="404"/>
      <c r="I87" s="404"/>
      <c r="J87" s="404"/>
      <c r="K87" s="404"/>
      <c r="L87" s="404"/>
      <c r="M87" s="404"/>
      <c r="N87" s="404"/>
      <c r="O87" s="404"/>
      <c r="P87" s="404"/>
      <c r="Q87" s="404"/>
      <c r="R87" s="404"/>
      <c r="S87" s="404"/>
      <c r="T87" s="404"/>
      <c r="U87" s="404"/>
      <c r="V87" s="405"/>
      <c r="W87" s="99"/>
      <c r="X87" s="99"/>
      <c r="Y87" s="99"/>
      <c r="Z87" s="100"/>
      <c r="AA87" s="403" t="s">
        <v>282</v>
      </c>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c r="BS87" s="404"/>
      <c r="BT87" s="404"/>
      <c r="BU87" s="404"/>
      <c r="BV87" s="404"/>
      <c r="BW87" s="404"/>
      <c r="BX87" s="404"/>
      <c r="BY87" s="404"/>
      <c r="BZ87" s="404"/>
      <c r="CA87" s="404"/>
      <c r="CB87" s="404"/>
      <c r="CC87" s="404"/>
      <c r="CD87" s="404"/>
      <c r="CE87" s="404"/>
      <c r="CF87" s="404"/>
      <c r="CG87" s="404"/>
      <c r="CH87" s="404"/>
      <c r="CI87" s="404"/>
      <c r="CJ87" s="404"/>
      <c r="CK87" s="404"/>
      <c r="CL87" s="404"/>
      <c r="CM87" s="404"/>
      <c r="CN87" s="404"/>
      <c r="CO87" s="404"/>
      <c r="CP87" s="404"/>
      <c r="CQ87" s="404"/>
      <c r="CR87" s="404"/>
      <c r="CS87" s="404"/>
      <c r="CT87" s="404"/>
      <c r="CU87" s="404"/>
      <c r="CV87" s="404"/>
      <c r="CW87" s="404"/>
      <c r="CX87" s="404"/>
      <c r="CY87" s="404"/>
      <c r="CZ87" s="404"/>
      <c r="DA87" s="404"/>
      <c r="DB87" s="404"/>
      <c r="DC87" s="404"/>
      <c r="DD87" s="404"/>
      <c r="DE87" s="404"/>
      <c r="DF87" s="404"/>
      <c r="DG87" s="404"/>
      <c r="DH87" s="404"/>
      <c r="DI87" s="404"/>
      <c r="DJ87" s="404"/>
      <c r="DK87" s="404"/>
      <c r="DL87" s="404"/>
      <c r="DM87" s="404"/>
      <c r="DN87" s="404"/>
      <c r="DO87" s="404"/>
      <c r="DP87" s="404"/>
      <c r="DQ87" s="404"/>
      <c r="DR87" s="405"/>
    </row>
    <row r="88" spans="1:127" ht="27.75" customHeight="1" x14ac:dyDescent="0.35">
      <c r="B88" s="403" t="s">
        <v>283</v>
      </c>
      <c r="C88" s="404"/>
      <c r="D88" s="404"/>
      <c r="E88" s="404"/>
      <c r="F88" s="404"/>
      <c r="G88" s="404"/>
      <c r="H88" s="404"/>
      <c r="I88" s="404"/>
      <c r="J88" s="404"/>
      <c r="K88" s="404"/>
      <c r="L88" s="404"/>
      <c r="M88" s="404"/>
      <c r="N88" s="404"/>
      <c r="O88" s="404"/>
      <c r="P88" s="404"/>
      <c r="Q88" s="404"/>
      <c r="R88" s="404"/>
      <c r="S88" s="404"/>
      <c r="T88" s="404"/>
      <c r="U88" s="404"/>
      <c r="V88" s="405"/>
      <c r="W88" s="99"/>
      <c r="X88" s="99"/>
      <c r="Y88" s="99"/>
      <c r="Z88" s="100"/>
      <c r="AA88" s="403" t="s">
        <v>284</v>
      </c>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c r="BO88" s="404"/>
      <c r="BP88" s="404"/>
      <c r="BQ88" s="404"/>
      <c r="BR88" s="404"/>
      <c r="BS88" s="404"/>
      <c r="BT88" s="404"/>
      <c r="BU88" s="404"/>
      <c r="BV88" s="404"/>
      <c r="BW88" s="404"/>
      <c r="BX88" s="404"/>
      <c r="BY88" s="404"/>
      <c r="BZ88" s="404"/>
      <c r="CA88" s="404"/>
      <c r="CB88" s="404"/>
      <c r="CC88" s="404"/>
      <c r="CD88" s="404"/>
      <c r="CE88" s="404"/>
      <c r="CF88" s="404"/>
      <c r="CG88" s="404"/>
      <c r="CH88" s="404"/>
      <c r="CI88" s="404"/>
      <c r="CJ88" s="404"/>
      <c r="CK88" s="404"/>
      <c r="CL88" s="404"/>
      <c r="CM88" s="404"/>
      <c r="CN88" s="404"/>
      <c r="CO88" s="404"/>
      <c r="CP88" s="404"/>
      <c r="CQ88" s="404"/>
      <c r="CR88" s="404"/>
      <c r="CS88" s="404"/>
      <c r="CT88" s="404"/>
      <c r="CU88" s="404"/>
      <c r="CV88" s="404"/>
      <c r="CW88" s="404"/>
      <c r="CX88" s="404"/>
      <c r="CY88" s="404"/>
      <c r="CZ88" s="404"/>
      <c r="DA88" s="404"/>
      <c r="DB88" s="404"/>
      <c r="DC88" s="404"/>
      <c r="DD88" s="404"/>
      <c r="DE88" s="404"/>
      <c r="DF88" s="404"/>
      <c r="DG88" s="404"/>
      <c r="DH88" s="404"/>
      <c r="DI88" s="404"/>
      <c r="DJ88" s="404"/>
      <c r="DK88" s="404"/>
      <c r="DL88" s="404"/>
      <c r="DM88" s="404"/>
      <c r="DN88" s="404"/>
      <c r="DO88" s="404"/>
      <c r="DP88" s="404"/>
      <c r="DQ88" s="404"/>
      <c r="DR88" s="405"/>
    </row>
    <row r="89" spans="1:127" ht="29.25" customHeight="1" x14ac:dyDescent="0.35">
      <c r="B89" s="403" t="s">
        <v>285</v>
      </c>
      <c r="C89" s="404"/>
      <c r="D89" s="404"/>
      <c r="E89" s="404"/>
      <c r="F89" s="404"/>
      <c r="G89" s="404"/>
      <c r="H89" s="404"/>
      <c r="I89" s="404"/>
      <c r="J89" s="404"/>
      <c r="K89" s="404"/>
      <c r="L89" s="404"/>
      <c r="M89" s="404"/>
      <c r="N89" s="404"/>
      <c r="O89" s="404"/>
      <c r="P89" s="404"/>
      <c r="Q89" s="404"/>
      <c r="R89" s="404"/>
      <c r="S89" s="404"/>
      <c r="T89" s="404"/>
      <c r="U89" s="404"/>
      <c r="V89" s="405"/>
      <c r="W89" s="99"/>
      <c r="X89" s="99"/>
      <c r="Y89" s="99"/>
      <c r="Z89" s="100"/>
      <c r="AA89" s="403" t="s">
        <v>286</v>
      </c>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c r="BS89" s="404"/>
      <c r="BT89" s="404"/>
      <c r="BU89" s="404"/>
      <c r="BV89" s="404"/>
      <c r="BW89" s="404"/>
      <c r="BX89" s="404"/>
      <c r="BY89" s="404"/>
      <c r="BZ89" s="404"/>
      <c r="CA89" s="404"/>
      <c r="CB89" s="404"/>
      <c r="CC89" s="404"/>
      <c r="CD89" s="404"/>
      <c r="CE89" s="404"/>
      <c r="CF89" s="404"/>
      <c r="CG89" s="404"/>
      <c r="CH89" s="404"/>
      <c r="CI89" s="404"/>
      <c r="CJ89" s="404"/>
      <c r="CK89" s="404"/>
      <c r="CL89" s="404"/>
      <c r="CM89" s="404"/>
      <c r="CN89" s="404"/>
      <c r="CO89" s="404"/>
      <c r="CP89" s="404"/>
      <c r="CQ89" s="404"/>
      <c r="CR89" s="404"/>
      <c r="CS89" s="404"/>
      <c r="CT89" s="404"/>
      <c r="CU89" s="404"/>
      <c r="CV89" s="404"/>
      <c r="CW89" s="404"/>
      <c r="CX89" s="404"/>
      <c r="CY89" s="404"/>
      <c r="CZ89" s="404"/>
      <c r="DA89" s="404"/>
      <c r="DB89" s="404"/>
      <c r="DC89" s="404"/>
      <c r="DD89" s="404"/>
      <c r="DE89" s="404"/>
      <c r="DF89" s="404"/>
      <c r="DG89" s="404"/>
      <c r="DH89" s="404"/>
      <c r="DI89" s="404"/>
      <c r="DJ89" s="404"/>
      <c r="DK89" s="404"/>
      <c r="DL89" s="404"/>
      <c r="DM89" s="404"/>
      <c r="DN89" s="404"/>
      <c r="DO89" s="404"/>
      <c r="DP89" s="404"/>
      <c r="DQ89" s="404"/>
      <c r="DR89" s="405"/>
    </row>
    <row r="90" spans="1:127" ht="18" customHeight="1" x14ac:dyDescent="0.35">
      <c r="B90" s="403" t="s">
        <v>287</v>
      </c>
      <c r="C90" s="404"/>
      <c r="D90" s="404"/>
      <c r="E90" s="404"/>
      <c r="F90" s="404"/>
      <c r="G90" s="404"/>
      <c r="H90" s="404"/>
      <c r="I90" s="404"/>
      <c r="J90" s="404"/>
      <c r="K90" s="404"/>
      <c r="L90" s="404"/>
      <c r="M90" s="404"/>
      <c r="N90" s="404"/>
      <c r="O90" s="404"/>
      <c r="P90" s="404"/>
      <c r="Q90" s="404"/>
      <c r="R90" s="404"/>
      <c r="S90" s="404"/>
      <c r="T90" s="404"/>
      <c r="U90" s="404"/>
      <c r="V90" s="405"/>
      <c r="W90" s="99"/>
      <c r="X90" s="99"/>
      <c r="Y90" s="99"/>
      <c r="Z90" s="100"/>
      <c r="AA90" s="403" t="s">
        <v>288</v>
      </c>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c r="BS90" s="404"/>
      <c r="BT90" s="404"/>
      <c r="BU90" s="404"/>
      <c r="BV90" s="404"/>
      <c r="BW90" s="404"/>
      <c r="BX90" s="404"/>
      <c r="BY90" s="404"/>
      <c r="BZ90" s="404"/>
      <c r="CA90" s="404"/>
      <c r="CB90" s="404"/>
      <c r="CC90" s="404"/>
      <c r="CD90" s="404"/>
      <c r="CE90" s="404"/>
      <c r="CF90" s="404"/>
      <c r="CG90" s="404"/>
      <c r="CH90" s="404"/>
      <c r="CI90" s="404"/>
      <c r="CJ90" s="404"/>
      <c r="CK90" s="404"/>
      <c r="CL90" s="404"/>
      <c r="CM90" s="404"/>
      <c r="CN90" s="404"/>
      <c r="CO90" s="404"/>
      <c r="CP90" s="404"/>
      <c r="CQ90" s="404"/>
      <c r="CR90" s="404"/>
      <c r="CS90" s="404"/>
      <c r="CT90" s="404"/>
      <c r="CU90" s="404"/>
      <c r="CV90" s="404"/>
      <c r="CW90" s="404"/>
      <c r="CX90" s="404"/>
      <c r="CY90" s="404"/>
      <c r="CZ90" s="404"/>
      <c r="DA90" s="404"/>
      <c r="DB90" s="404"/>
      <c r="DC90" s="404"/>
      <c r="DD90" s="404"/>
      <c r="DE90" s="404"/>
      <c r="DF90" s="404"/>
      <c r="DG90" s="404"/>
      <c r="DH90" s="404"/>
      <c r="DI90" s="404"/>
      <c r="DJ90" s="404"/>
      <c r="DK90" s="404"/>
      <c r="DL90" s="404"/>
      <c r="DM90" s="404"/>
      <c r="DN90" s="404"/>
      <c r="DO90" s="404"/>
      <c r="DP90" s="404"/>
      <c r="DQ90" s="404"/>
      <c r="DR90" s="405"/>
    </row>
    <row r="91" spans="1:127" ht="18" customHeight="1" x14ac:dyDescent="0.35">
      <c r="B91" s="403" t="s">
        <v>289</v>
      </c>
      <c r="C91" s="404"/>
      <c r="D91" s="404"/>
      <c r="E91" s="404"/>
      <c r="F91" s="404"/>
      <c r="G91" s="404"/>
      <c r="H91" s="404"/>
      <c r="I91" s="404"/>
      <c r="J91" s="404"/>
      <c r="K91" s="404"/>
      <c r="L91" s="404"/>
      <c r="M91" s="404"/>
      <c r="N91" s="404"/>
      <c r="O91" s="404"/>
      <c r="P91" s="404"/>
      <c r="Q91" s="404"/>
      <c r="R91" s="404"/>
      <c r="S91" s="404"/>
      <c r="T91" s="404"/>
      <c r="U91" s="404"/>
      <c r="V91" s="405"/>
      <c r="W91" s="99"/>
      <c r="X91" s="99"/>
      <c r="Y91" s="99"/>
      <c r="Z91" s="100"/>
      <c r="AA91" s="403" t="s">
        <v>290</v>
      </c>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04"/>
      <c r="BX91" s="404"/>
      <c r="BY91" s="404"/>
      <c r="BZ91" s="404"/>
      <c r="CA91" s="404"/>
      <c r="CB91" s="404"/>
      <c r="CC91" s="404"/>
      <c r="CD91" s="404"/>
      <c r="CE91" s="404"/>
      <c r="CF91" s="404"/>
      <c r="CG91" s="404"/>
      <c r="CH91" s="404"/>
      <c r="CI91" s="404"/>
      <c r="CJ91" s="404"/>
      <c r="CK91" s="404"/>
      <c r="CL91" s="404"/>
      <c r="CM91" s="404"/>
      <c r="CN91" s="404"/>
      <c r="CO91" s="404"/>
      <c r="CP91" s="404"/>
      <c r="CQ91" s="404"/>
      <c r="CR91" s="404"/>
      <c r="CS91" s="404"/>
      <c r="CT91" s="404"/>
      <c r="CU91" s="404"/>
      <c r="CV91" s="404"/>
      <c r="CW91" s="404"/>
      <c r="CX91" s="404"/>
      <c r="CY91" s="404"/>
      <c r="CZ91" s="404"/>
      <c r="DA91" s="404"/>
      <c r="DB91" s="404"/>
      <c r="DC91" s="404"/>
      <c r="DD91" s="404"/>
      <c r="DE91" s="404"/>
      <c r="DF91" s="404"/>
      <c r="DG91" s="404"/>
      <c r="DH91" s="404"/>
      <c r="DI91" s="404"/>
      <c r="DJ91" s="404"/>
      <c r="DK91" s="404"/>
      <c r="DL91" s="404"/>
      <c r="DM91" s="404"/>
      <c r="DN91" s="404"/>
      <c r="DO91" s="404"/>
      <c r="DP91" s="404"/>
      <c r="DQ91" s="404"/>
      <c r="DR91" s="405"/>
    </row>
    <row r="92" spans="1:127" ht="3" customHeight="1" x14ac:dyDescent="0.35"/>
    <row r="93" spans="1:127" ht="11.15" customHeight="1" x14ac:dyDescent="0.35">
      <c r="B93" s="419" t="s">
        <v>152</v>
      </c>
      <c r="C93" s="420"/>
      <c r="D93" s="420"/>
      <c r="E93" s="420"/>
      <c r="F93" s="420"/>
      <c r="G93" s="420"/>
      <c r="H93" s="420"/>
      <c r="I93" s="420"/>
      <c r="J93" s="420"/>
      <c r="K93" s="420"/>
      <c r="L93" s="420"/>
      <c r="M93" s="420"/>
      <c r="N93" s="420"/>
      <c r="O93" s="420"/>
      <c r="P93" s="420"/>
      <c r="Q93" s="420"/>
      <c r="R93" s="420"/>
      <c r="S93" s="420"/>
      <c r="T93" s="420"/>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420"/>
      <c r="AZ93" s="420"/>
      <c r="BA93" s="420"/>
      <c r="BB93" s="420"/>
      <c r="BC93" s="420"/>
      <c r="BD93" s="420"/>
      <c r="BE93" s="420"/>
      <c r="BF93" s="420"/>
      <c r="BG93" s="420"/>
      <c r="BH93" s="420"/>
      <c r="BI93" s="420"/>
      <c r="BJ93" s="420"/>
      <c r="BK93" s="420"/>
      <c r="BL93" s="420"/>
      <c r="BM93" s="420"/>
      <c r="BN93" s="420"/>
      <c r="BO93" s="420"/>
      <c r="BP93" s="420"/>
      <c r="BQ93" s="420"/>
      <c r="BR93" s="420"/>
      <c r="BS93" s="420"/>
      <c r="BT93" s="420"/>
      <c r="BU93" s="420"/>
      <c r="BV93" s="420"/>
      <c r="BW93" s="420"/>
      <c r="BX93" s="420"/>
      <c r="BY93" s="420"/>
      <c r="BZ93" s="420"/>
      <c r="CA93" s="420"/>
      <c r="CB93" s="420"/>
      <c r="CC93" s="420"/>
      <c r="CD93" s="420"/>
      <c r="CE93" s="420"/>
      <c r="CF93" s="420"/>
      <c r="CG93" s="420"/>
      <c r="CH93" s="420"/>
      <c r="CI93" s="420"/>
      <c r="CJ93" s="420"/>
      <c r="CK93" s="420"/>
      <c r="CL93" s="420"/>
      <c r="CM93" s="420"/>
      <c r="CN93" s="420"/>
      <c r="CO93" s="420"/>
      <c r="CP93" s="420"/>
      <c r="CQ93" s="420"/>
      <c r="CR93" s="420"/>
      <c r="CS93" s="420"/>
      <c r="CT93" s="420"/>
      <c r="CU93" s="420"/>
      <c r="CV93" s="420"/>
      <c r="CW93" s="420"/>
      <c r="CX93" s="420"/>
      <c r="CY93" s="420"/>
      <c r="CZ93" s="420"/>
      <c r="DA93" s="420"/>
      <c r="DB93" s="420"/>
      <c r="DC93" s="420"/>
      <c r="DD93" s="420"/>
      <c r="DE93" s="420"/>
      <c r="DF93" s="420"/>
      <c r="DG93" s="420"/>
      <c r="DH93" s="420"/>
      <c r="DI93" s="420"/>
      <c r="DJ93" s="420"/>
      <c r="DK93" s="420"/>
      <c r="DL93" s="420"/>
      <c r="DM93" s="420"/>
      <c r="DN93" s="420"/>
      <c r="DO93" s="420"/>
      <c r="DP93" s="420"/>
      <c r="DQ93" s="420"/>
      <c r="DR93" s="421"/>
    </row>
    <row r="94" spans="1:127" ht="3" customHeight="1" x14ac:dyDescent="0.35">
      <c r="B94" s="60"/>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c r="CZ94" s="61"/>
      <c r="DA94" s="61"/>
      <c r="DB94" s="61"/>
      <c r="DC94" s="61"/>
      <c r="DD94" s="61"/>
      <c r="DE94" s="61"/>
      <c r="DF94" s="61"/>
      <c r="DG94" s="61"/>
      <c r="DH94" s="61"/>
      <c r="DI94" s="61"/>
      <c r="DJ94" s="61"/>
      <c r="DK94" s="61"/>
      <c r="DL94" s="61"/>
      <c r="DM94" s="61"/>
      <c r="DN94" s="61"/>
      <c r="DO94" s="61"/>
      <c r="DP94" s="61"/>
      <c r="DQ94" s="61"/>
      <c r="DR94" s="61"/>
    </row>
    <row r="95" spans="1:127" ht="120.75" customHeight="1" x14ac:dyDescent="0.35">
      <c r="B95" s="422" t="s">
        <v>291</v>
      </c>
      <c r="C95" s="423"/>
      <c r="D95" s="423"/>
      <c r="E95" s="423"/>
      <c r="F95" s="423"/>
      <c r="G95" s="423"/>
      <c r="H95" s="423"/>
      <c r="I95" s="423"/>
      <c r="J95" s="423"/>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423"/>
      <c r="AH95" s="423"/>
      <c r="AI95" s="423"/>
      <c r="AJ95" s="423"/>
      <c r="AK95" s="423"/>
      <c r="AL95" s="423"/>
      <c r="AM95" s="423"/>
      <c r="AN95" s="423"/>
      <c r="AO95" s="423"/>
      <c r="AP95" s="423"/>
      <c r="AQ95" s="423"/>
      <c r="AR95" s="423"/>
      <c r="AS95" s="423"/>
      <c r="AT95" s="423"/>
      <c r="AU95" s="423"/>
      <c r="AV95" s="423"/>
      <c r="AW95" s="423"/>
      <c r="AX95" s="423"/>
      <c r="AY95" s="423"/>
      <c r="AZ95" s="423"/>
      <c r="BA95" s="423"/>
      <c r="BB95" s="423"/>
      <c r="BC95" s="423"/>
      <c r="BD95" s="423"/>
      <c r="BE95" s="423"/>
      <c r="BF95" s="423"/>
      <c r="BG95" s="423"/>
      <c r="BH95" s="423"/>
      <c r="BI95" s="423"/>
      <c r="BJ95" s="423"/>
      <c r="BK95" s="423"/>
      <c r="BL95" s="423"/>
      <c r="BM95" s="423"/>
      <c r="BN95" s="423"/>
      <c r="BO95" s="423"/>
      <c r="BP95" s="423"/>
      <c r="BQ95" s="423"/>
      <c r="BR95" s="423"/>
      <c r="BS95" s="423"/>
      <c r="BT95" s="423"/>
      <c r="BU95" s="423"/>
      <c r="BV95" s="423"/>
      <c r="BW95" s="423"/>
      <c r="BX95" s="423"/>
      <c r="BY95" s="423"/>
      <c r="BZ95" s="423"/>
      <c r="CA95" s="423"/>
      <c r="CB95" s="423"/>
      <c r="CC95" s="423"/>
      <c r="CD95" s="423"/>
      <c r="CE95" s="423"/>
      <c r="CF95" s="423"/>
      <c r="CG95" s="423"/>
      <c r="CH95" s="423"/>
      <c r="CI95" s="423"/>
      <c r="CJ95" s="423"/>
      <c r="CK95" s="423"/>
      <c r="CL95" s="423"/>
      <c r="CM95" s="423"/>
      <c r="CN95" s="423"/>
      <c r="CO95" s="423"/>
      <c r="CP95" s="423"/>
      <c r="CQ95" s="423"/>
      <c r="CR95" s="423"/>
      <c r="CS95" s="423"/>
      <c r="CT95" s="423"/>
      <c r="CU95" s="423"/>
      <c r="CV95" s="423"/>
      <c r="CW95" s="423"/>
      <c r="CX95" s="423"/>
      <c r="CY95" s="423"/>
      <c r="CZ95" s="423"/>
      <c r="DA95" s="423"/>
      <c r="DB95" s="423"/>
      <c r="DC95" s="423"/>
      <c r="DD95" s="423"/>
      <c r="DE95" s="423"/>
      <c r="DF95" s="423"/>
      <c r="DG95" s="423"/>
      <c r="DH95" s="423"/>
      <c r="DI95" s="423"/>
      <c r="DJ95" s="423"/>
      <c r="DK95" s="423"/>
      <c r="DL95" s="423"/>
      <c r="DM95" s="423"/>
      <c r="DN95" s="423"/>
      <c r="DO95" s="423"/>
      <c r="DP95" s="423"/>
      <c r="DQ95" s="423"/>
      <c r="DR95" s="424"/>
    </row>
    <row r="96" spans="1:127" ht="3" customHeight="1" x14ac:dyDescent="0.35">
      <c r="B96" s="425"/>
      <c r="C96" s="425"/>
      <c r="D96" s="425"/>
      <c r="E96" s="425"/>
      <c r="F96" s="425"/>
      <c r="G96" s="425"/>
      <c r="H96" s="425"/>
      <c r="I96" s="425"/>
      <c r="J96" s="425"/>
      <c r="K96" s="425"/>
      <c r="L96" s="425"/>
      <c r="M96" s="425"/>
      <c r="N96" s="425"/>
      <c r="O96" s="425"/>
      <c r="P96" s="425"/>
      <c r="Q96" s="425"/>
      <c r="R96" s="425"/>
      <c r="S96" s="425"/>
      <c r="T96" s="425"/>
      <c r="U96" s="425"/>
      <c r="V96" s="425"/>
      <c r="W96" s="425"/>
      <c r="X96" s="425"/>
      <c r="Y96" s="425"/>
      <c r="Z96" s="425"/>
      <c r="AA96" s="425"/>
      <c r="AB96" s="425"/>
      <c r="AC96" s="425"/>
      <c r="AD96" s="425"/>
      <c r="AE96" s="425"/>
      <c r="AF96" s="425"/>
      <c r="AG96" s="425"/>
      <c r="AH96" s="425"/>
      <c r="AI96" s="425"/>
      <c r="AJ96" s="425"/>
      <c r="AK96" s="425"/>
      <c r="AL96" s="425"/>
      <c r="AM96" s="425"/>
      <c r="AN96" s="425"/>
      <c r="AO96" s="425"/>
      <c r="AP96" s="425"/>
      <c r="AQ96" s="425"/>
      <c r="AR96" s="425"/>
      <c r="AS96" s="425"/>
      <c r="AT96" s="425"/>
      <c r="AU96" s="425"/>
      <c r="AV96" s="425"/>
      <c r="AW96" s="425"/>
      <c r="AX96" s="425"/>
      <c r="AY96" s="425"/>
      <c r="AZ96" s="425"/>
      <c r="BA96" s="425"/>
      <c r="BB96" s="425"/>
      <c r="BC96" s="425"/>
      <c r="BD96" s="425"/>
      <c r="BE96" s="425"/>
      <c r="BF96" s="425"/>
      <c r="BG96" s="425"/>
      <c r="BH96" s="425"/>
      <c r="BI96" s="425"/>
      <c r="BJ96" s="425"/>
      <c r="BK96" s="425"/>
      <c r="BL96" s="425"/>
      <c r="BM96" s="425"/>
      <c r="BN96" s="425"/>
      <c r="BO96" s="425"/>
      <c r="BP96" s="425"/>
      <c r="BQ96" s="425"/>
      <c r="BR96" s="425"/>
      <c r="BS96" s="425"/>
      <c r="BT96" s="425"/>
      <c r="BU96" s="425"/>
      <c r="BV96" s="425"/>
      <c r="BW96" s="425"/>
      <c r="BX96" s="425"/>
      <c r="BY96" s="425"/>
      <c r="BZ96" s="425"/>
      <c r="CA96" s="425"/>
      <c r="CB96" s="425"/>
      <c r="CC96" s="425"/>
      <c r="CD96" s="425"/>
      <c r="CE96" s="425"/>
      <c r="CF96" s="425"/>
      <c r="CG96" s="425"/>
      <c r="CH96" s="425"/>
      <c r="CI96" s="425"/>
      <c r="CJ96" s="425"/>
      <c r="CK96" s="425"/>
      <c r="CL96" s="425"/>
      <c r="CM96" s="425"/>
      <c r="CN96" s="425"/>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5"/>
      <c r="DL96" s="425"/>
      <c r="DM96" s="425"/>
      <c r="DN96" s="425"/>
      <c r="DO96" s="425"/>
      <c r="DP96" s="425"/>
      <c r="DQ96" s="425"/>
      <c r="DR96" s="425"/>
    </row>
    <row r="97" spans="2:122" ht="49.5" customHeight="1" x14ac:dyDescent="0.35">
      <c r="B97" s="412" t="s">
        <v>292</v>
      </c>
      <c r="C97" s="413"/>
      <c r="D97" s="413"/>
      <c r="E97" s="413"/>
      <c r="F97" s="413"/>
      <c r="G97" s="413"/>
      <c r="H97" s="413"/>
      <c r="I97" s="413"/>
      <c r="J97" s="413"/>
      <c r="K97" s="413"/>
      <c r="L97" s="413"/>
      <c r="M97" s="413"/>
      <c r="N97" s="413"/>
      <c r="O97" s="413"/>
      <c r="P97" s="413"/>
      <c r="Q97" s="413"/>
      <c r="R97" s="413"/>
      <c r="S97" s="413"/>
      <c r="T97" s="413"/>
      <c r="U97" s="413"/>
      <c r="V97" s="413"/>
      <c r="W97" s="413"/>
      <c r="X97" s="413"/>
      <c r="Y97" s="413"/>
      <c r="Z97" s="413"/>
      <c r="AA97" s="413"/>
      <c r="AB97" s="413"/>
      <c r="AC97" s="413"/>
      <c r="AD97" s="413"/>
      <c r="AE97" s="413"/>
      <c r="AF97" s="413"/>
      <c r="AG97" s="413"/>
      <c r="AH97" s="413"/>
      <c r="AI97" s="413"/>
      <c r="AJ97" s="413"/>
      <c r="AK97" s="413"/>
      <c r="AL97" s="413"/>
      <c r="AM97" s="413"/>
      <c r="AN97" s="413"/>
      <c r="AO97" s="413"/>
      <c r="AP97" s="413"/>
      <c r="AQ97" s="413"/>
      <c r="AR97" s="413"/>
      <c r="AS97" s="413"/>
      <c r="AT97" s="413"/>
      <c r="AU97" s="413"/>
      <c r="AV97" s="413"/>
      <c r="AW97" s="413"/>
      <c r="AX97" s="413"/>
      <c r="AY97" s="413"/>
      <c r="AZ97" s="413"/>
      <c r="BA97" s="413"/>
      <c r="BB97" s="413"/>
      <c r="BC97" s="413"/>
      <c r="BD97" s="413"/>
      <c r="BE97" s="413"/>
      <c r="BF97" s="413"/>
      <c r="BG97" s="413"/>
      <c r="BH97" s="413"/>
      <c r="BI97" s="413"/>
      <c r="BJ97" s="413"/>
      <c r="BK97" s="413"/>
      <c r="BL97" s="413"/>
      <c r="BM97" s="413"/>
      <c r="BN97" s="413"/>
      <c r="BO97" s="413"/>
      <c r="BP97" s="413"/>
      <c r="BQ97" s="413"/>
      <c r="BR97" s="413"/>
      <c r="BS97" s="413"/>
      <c r="BT97" s="413"/>
      <c r="BU97" s="413"/>
      <c r="BV97" s="413"/>
      <c r="BW97" s="413"/>
      <c r="BX97" s="413"/>
      <c r="BY97" s="413"/>
      <c r="BZ97" s="413"/>
      <c r="CA97" s="413"/>
      <c r="CB97" s="413"/>
      <c r="CC97" s="413"/>
      <c r="CD97" s="413"/>
      <c r="CE97" s="413"/>
      <c r="CF97" s="413"/>
      <c r="CG97" s="413"/>
      <c r="CH97" s="413"/>
      <c r="CI97" s="413"/>
      <c r="CJ97" s="413"/>
      <c r="CK97" s="413"/>
      <c r="CL97" s="413"/>
      <c r="CM97" s="413"/>
      <c r="CN97" s="413"/>
      <c r="CO97" s="413"/>
      <c r="CP97" s="413"/>
      <c r="CQ97" s="413"/>
      <c r="CR97" s="413"/>
      <c r="CS97" s="413"/>
      <c r="CT97" s="413"/>
      <c r="CU97" s="413"/>
      <c r="CV97" s="413"/>
      <c r="CW97" s="413"/>
      <c r="CX97" s="413"/>
      <c r="CY97" s="413"/>
      <c r="CZ97" s="413"/>
      <c r="DA97" s="413"/>
      <c r="DB97" s="413"/>
      <c r="DC97" s="413"/>
      <c r="DD97" s="413"/>
      <c r="DE97" s="413"/>
      <c r="DF97" s="413"/>
      <c r="DG97" s="413"/>
      <c r="DH97" s="413"/>
      <c r="DI97" s="413"/>
      <c r="DJ97" s="413"/>
      <c r="DK97" s="413"/>
      <c r="DL97" s="413"/>
      <c r="DM97" s="413"/>
      <c r="DN97" s="413"/>
      <c r="DO97" s="413"/>
      <c r="DP97" s="413"/>
      <c r="DQ97" s="413"/>
      <c r="DR97" s="414"/>
    </row>
    <row r="98" spans="2:122" ht="3" customHeight="1" x14ac:dyDescent="0.35"/>
    <row r="99" spans="2:122" ht="11.15" customHeight="1" x14ac:dyDescent="0.35">
      <c r="B99" s="406" t="s">
        <v>293</v>
      </c>
      <c r="C99" s="407"/>
      <c r="D99" s="407"/>
      <c r="E99" s="407"/>
      <c r="F99" s="407"/>
      <c r="G99" s="407"/>
      <c r="H99" s="407"/>
      <c r="I99" s="407"/>
      <c r="J99" s="407"/>
      <c r="K99" s="407"/>
      <c r="L99" s="407"/>
      <c r="M99" s="407"/>
      <c r="N99" s="407"/>
      <c r="O99" s="407"/>
      <c r="P99" s="407"/>
      <c r="Q99" s="407"/>
      <c r="R99" s="407"/>
      <c r="S99" s="407"/>
      <c r="T99" s="407"/>
      <c r="U99" s="407"/>
      <c r="V99" s="407"/>
      <c r="W99" s="407"/>
      <c r="X99" s="407"/>
      <c r="Y99" s="407"/>
      <c r="Z99" s="407"/>
      <c r="AA99" s="407"/>
      <c r="AB99" s="407"/>
      <c r="AC99" s="407"/>
      <c r="AD99" s="407"/>
      <c r="AE99" s="407"/>
      <c r="AF99" s="407"/>
      <c r="AG99" s="407"/>
      <c r="AH99" s="407"/>
      <c r="AI99" s="407"/>
      <c r="AJ99" s="407"/>
      <c r="AK99" s="407"/>
      <c r="AL99" s="407"/>
      <c r="AM99" s="407"/>
      <c r="AN99" s="407"/>
      <c r="AO99" s="407"/>
      <c r="AP99" s="407"/>
      <c r="AQ99" s="407"/>
      <c r="AR99" s="407"/>
      <c r="AS99" s="407"/>
      <c r="AT99" s="407"/>
      <c r="AU99" s="407"/>
      <c r="AV99" s="407"/>
      <c r="AW99" s="407"/>
      <c r="AX99" s="407"/>
      <c r="AY99" s="407"/>
      <c r="AZ99" s="407"/>
      <c r="BA99" s="407"/>
      <c r="BB99" s="407"/>
      <c r="BC99" s="407"/>
      <c r="BD99" s="407"/>
      <c r="BE99" s="407"/>
      <c r="BF99" s="407"/>
      <c r="BG99" s="407"/>
      <c r="BH99" s="407"/>
      <c r="BI99" s="407"/>
      <c r="BJ99" s="407"/>
      <c r="BK99" s="407"/>
      <c r="BL99" s="407"/>
      <c r="BM99" s="407"/>
      <c r="BN99" s="407"/>
      <c r="BO99" s="407"/>
      <c r="BP99" s="407"/>
      <c r="BQ99" s="407"/>
      <c r="BR99" s="407"/>
      <c r="BS99" s="407"/>
      <c r="BT99" s="407"/>
      <c r="BU99" s="407"/>
      <c r="BV99" s="407"/>
      <c r="BW99" s="407"/>
      <c r="BX99" s="407"/>
      <c r="BY99" s="407"/>
      <c r="BZ99" s="407"/>
      <c r="CA99" s="407"/>
      <c r="CB99" s="407"/>
      <c r="CC99" s="407"/>
      <c r="CD99" s="407"/>
      <c r="CE99" s="407"/>
      <c r="CF99" s="407"/>
      <c r="CG99" s="407"/>
      <c r="CH99" s="407"/>
      <c r="CI99" s="407"/>
      <c r="CJ99" s="407"/>
      <c r="CK99" s="407"/>
      <c r="CL99" s="407"/>
      <c r="CM99" s="407"/>
      <c r="CN99" s="407"/>
      <c r="CO99" s="407"/>
      <c r="CP99" s="407"/>
      <c r="CQ99" s="407"/>
      <c r="CR99" s="407"/>
      <c r="CS99" s="407"/>
      <c r="CT99" s="407"/>
      <c r="CU99" s="407"/>
      <c r="CV99" s="407"/>
      <c r="CW99" s="407"/>
      <c r="CX99" s="407"/>
      <c r="CY99" s="407"/>
      <c r="CZ99" s="407"/>
      <c r="DA99" s="407"/>
      <c r="DB99" s="407"/>
      <c r="DC99" s="407"/>
      <c r="DD99" s="407"/>
      <c r="DE99" s="407"/>
      <c r="DF99" s="407"/>
      <c r="DG99" s="407"/>
      <c r="DH99" s="407"/>
      <c r="DI99" s="407"/>
      <c r="DJ99" s="407"/>
      <c r="DK99" s="407"/>
      <c r="DL99" s="407"/>
      <c r="DM99" s="407"/>
      <c r="DN99" s="407"/>
      <c r="DO99" s="407"/>
      <c r="DP99" s="407"/>
      <c r="DQ99" s="407"/>
      <c r="DR99" s="408"/>
    </row>
    <row r="100" spans="2:122" ht="3" customHeight="1" x14ac:dyDescent="0.35">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c r="CZ100" s="61"/>
      <c r="DA100" s="61"/>
      <c r="DB100" s="61"/>
      <c r="DC100" s="61"/>
      <c r="DD100" s="61"/>
      <c r="DE100" s="61"/>
      <c r="DF100" s="61"/>
      <c r="DG100" s="61"/>
      <c r="DH100" s="61"/>
      <c r="DI100" s="61"/>
      <c r="DJ100" s="61"/>
      <c r="DK100" s="61"/>
      <c r="DL100" s="61"/>
      <c r="DM100" s="61"/>
      <c r="DN100" s="61"/>
      <c r="DO100" s="61"/>
      <c r="DP100" s="61"/>
      <c r="DQ100" s="61"/>
      <c r="DR100" s="61"/>
    </row>
    <row r="101" spans="2:122" ht="78" customHeight="1" x14ac:dyDescent="0.35">
      <c r="B101" s="409" t="s">
        <v>294</v>
      </c>
      <c r="C101" s="410"/>
      <c r="D101" s="410"/>
      <c r="E101" s="410"/>
      <c r="F101" s="410"/>
      <c r="G101" s="410"/>
      <c r="H101" s="410"/>
      <c r="I101" s="410"/>
      <c r="J101" s="410"/>
      <c r="K101" s="410"/>
      <c r="L101" s="410"/>
      <c r="M101" s="410"/>
      <c r="N101" s="410"/>
      <c r="O101" s="410"/>
      <c r="P101" s="410"/>
      <c r="Q101" s="410"/>
      <c r="R101" s="410"/>
      <c r="S101" s="410"/>
      <c r="T101" s="410"/>
      <c r="U101" s="410"/>
      <c r="V101" s="410"/>
      <c r="W101" s="410"/>
      <c r="X101" s="410"/>
      <c r="Y101" s="410"/>
      <c r="Z101" s="410"/>
      <c r="AA101" s="410"/>
      <c r="AB101" s="410"/>
      <c r="AC101" s="410"/>
      <c r="AD101" s="410"/>
      <c r="AE101" s="410"/>
      <c r="AF101" s="410"/>
      <c r="AG101" s="410"/>
      <c r="AH101" s="410"/>
      <c r="AI101" s="410"/>
      <c r="AJ101" s="410"/>
      <c r="AK101" s="410"/>
      <c r="AL101" s="410"/>
      <c r="AM101" s="410"/>
      <c r="AN101" s="410"/>
      <c r="AO101" s="410"/>
      <c r="AP101" s="410"/>
      <c r="AQ101" s="410"/>
      <c r="AR101" s="410"/>
      <c r="AS101" s="410"/>
      <c r="AT101" s="410"/>
      <c r="AU101" s="410"/>
      <c r="AV101" s="410"/>
      <c r="AW101" s="410"/>
      <c r="AX101" s="410"/>
      <c r="AY101" s="410"/>
      <c r="AZ101" s="410"/>
      <c r="BA101" s="410"/>
      <c r="BB101" s="410"/>
      <c r="BC101" s="410"/>
      <c r="BD101" s="410"/>
      <c r="BE101" s="410"/>
      <c r="BF101" s="410"/>
      <c r="BG101" s="410"/>
      <c r="BH101" s="410"/>
      <c r="BI101" s="410"/>
      <c r="BJ101" s="410"/>
      <c r="BK101" s="410"/>
      <c r="BL101" s="410"/>
      <c r="BM101" s="410"/>
      <c r="BN101" s="410"/>
      <c r="BO101" s="410"/>
      <c r="BP101" s="410"/>
      <c r="BQ101" s="410"/>
      <c r="BR101" s="410"/>
      <c r="BS101" s="410"/>
      <c r="BT101" s="410"/>
      <c r="BU101" s="410"/>
      <c r="BV101" s="410"/>
      <c r="BW101" s="410"/>
      <c r="BX101" s="410"/>
      <c r="BY101" s="410"/>
      <c r="BZ101" s="410"/>
      <c r="CA101" s="410"/>
      <c r="CB101" s="410"/>
      <c r="CC101" s="410"/>
      <c r="CD101" s="410"/>
      <c r="CE101" s="410"/>
      <c r="CF101" s="410"/>
      <c r="CG101" s="410"/>
      <c r="CH101" s="410"/>
      <c r="CI101" s="410"/>
      <c r="CJ101" s="410"/>
      <c r="CK101" s="410"/>
      <c r="CL101" s="410"/>
      <c r="CM101" s="410"/>
      <c r="CN101" s="410"/>
      <c r="CO101" s="410"/>
      <c r="CP101" s="410"/>
      <c r="CQ101" s="410"/>
      <c r="CR101" s="410"/>
      <c r="CS101" s="410"/>
      <c r="CT101" s="410"/>
      <c r="CU101" s="410"/>
      <c r="CV101" s="410"/>
      <c r="CW101" s="410"/>
      <c r="CX101" s="410"/>
      <c r="CY101" s="410"/>
      <c r="CZ101" s="410"/>
      <c r="DA101" s="410"/>
      <c r="DB101" s="410"/>
      <c r="DC101" s="410"/>
      <c r="DD101" s="410"/>
      <c r="DE101" s="410"/>
      <c r="DF101" s="410"/>
      <c r="DG101" s="410"/>
      <c r="DH101" s="410"/>
      <c r="DI101" s="410"/>
      <c r="DJ101" s="410"/>
      <c r="DK101" s="410"/>
      <c r="DL101" s="410"/>
      <c r="DM101" s="410"/>
      <c r="DN101" s="410"/>
      <c r="DO101" s="410"/>
      <c r="DP101" s="410"/>
      <c r="DQ101" s="410"/>
      <c r="DR101" s="411"/>
    </row>
    <row r="102" spans="2:122" ht="3" customHeight="1" x14ac:dyDescent="0.35"/>
    <row r="103" spans="2:122" ht="30" customHeight="1" x14ac:dyDescent="0.35">
      <c r="B103" s="412" t="s">
        <v>295</v>
      </c>
      <c r="C103" s="413"/>
      <c r="D103" s="413"/>
      <c r="E103" s="413"/>
      <c r="F103" s="413"/>
      <c r="G103" s="413"/>
      <c r="H103" s="413"/>
      <c r="I103" s="413"/>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413"/>
      <c r="AK103" s="413"/>
      <c r="AL103" s="413"/>
      <c r="AM103" s="413"/>
      <c r="AN103" s="413"/>
      <c r="AO103" s="413"/>
      <c r="AP103" s="413"/>
      <c r="AQ103" s="413"/>
      <c r="AR103" s="413"/>
      <c r="AS103" s="413"/>
      <c r="AT103" s="413"/>
      <c r="AU103" s="413"/>
      <c r="AV103" s="413"/>
      <c r="AW103" s="413"/>
      <c r="AX103" s="413"/>
      <c r="AY103" s="413"/>
      <c r="AZ103" s="413"/>
      <c r="BA103" s="413"/>
      <c r="BB103" s="413"/>
      <c r="BC103" s="413"/>
      <c r="BD103" s="413"/>
      <c r="BE103" s="413"/>
      <c r="BF103" s="413"/>
      <c r="BG103" s="413"/>
      <c r="BH103" s="413"/>
      <c r="BI103" s="413"/>
      <c r="BJ103" s="413"/>
      <c r="BK103" s="413"/>
      <c r="BL103" s="413"/>
      <c r="BM103" s="413"/>
      <c r="BN103" s="413"/>
      <c r="BO103" s="413"/>
      <c r="BP103" s="413"/>
      <c r="BQ103" s="413"/>
      <c r="BR103" s="413"/>
      <c r="BS103" s="413"/>
      <c r="BT103" s="413"/>
      <c r="BU103" s="413"/>
      <c r="BV103" s="413"/>
      <c r="BW103" s="413"/>
      <c r="BX103" s="413"/>
      <c r="BY103" s="413"/>
      <c r="BZ103" s="413"/>
      <c r="CA103" s="413"/>
      <c r="CB103" s="413"/>
      <c r="CC103" s="413"/>
      <c r="CD103" s="413"/>
      <c r="CE103" s="413"/>
      <c r="CF103" s="413"/>
      <c r="CG103" s="413"/>
      <c r="CH103" s="413"/>
      <c r="CI103" s="413"/>
      <c r="CJ103" s="413"/>
      <c r="CK103" s="413"/>
      <c r="CL103" s="413"/>
      <c r="CM103" s="413"/>
      <c r="CN103" s="413"/>
      <c r="CO103" s="413"/>
      <c r="CP103" s="413"/>
      <c r="CQ103" s="413"/>
      <c r="CR103" s="413"/>
      <c r="CS103" s="413"/>
      <c r="CT103" s="413"/>
      <c r="CU103" s="413"/>
      <c r="CV103" s="413"/>
      <c r="CW103" s="413"/>
      <c r="CX103" s="413"/>
      <c r="CY103" s="413"/>
      <c r="CZ103" s="413"/>
      <c r="DA103" s="413"/>
      <c r="DB103" s="413"/>
      <c r="DC103" s="413"/>
      <c r="DD103" s="413"/>
      <c r="DE103" s="413"/>
      <c r="DF103" s="413"/>
      <c r="DG103" s="413"/>
      <c r="DH103" s="413"/>
      <c r="DI103" s="413"/>
      <c r="DJ103" s="413"/>
      <c r="DK103" s="413"/>
      <c r="DL103" s="413"/>
      <c r="DM103" s="413"/>
      <c r="DN103" s="413"/>
      <c r="DO103" s="413"/>
      <c r="DP103" s="413"/>
      <c r="DQ103" s="413"/>
      <c r="DR103" s="414"/>
    </row>
    <row r="104" spans="2:122" ht="3" customHeight="1" x14ac:dyDescent="0.35"/>
    <row r="105" spans="2:122" ht="11.15" customHeight="1" x14ac:dyDescent="0.35">
      <c r="B105" s="228" t="s">
        <v>296</v>
      </c>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29"/>
      <c r="BR105" s="229"/>
      <c r="BS105" s="229"/>
      <c r="BT105" s="229"/>
      <c r="BU105" s="229"/>
      <c r="BV105" s="229"/>
      <c r="BW105" s="229"/>
      <c r="BX105" s="229"/>
      <c r="BY105" s="229"/>
      <c r="BZ105" s="229"/>
      <c r="CA105" s="229"/>
      <c r="CB105" s="229"/>
      <c r="CC105" s="229"/>
      <c r="CD105" s="229"/>
      <c r="CE105" s="229"/>
      <c r="CF105" s="229"/>
      <c r="CG105" s="229"/>
      <c r="CH105" s="229"/>
      <c r="CI105" s="229"/>
      <c r="CJ105" s="229"/>
      <c r="CK105" s="229"/>
      <c r="CL105" s="229"/>
      <c r="CM105" s="229"/>
      <c r="CN105" s="229"/>
      <c r="CO105" s="229"/>
      <c r="CP105" s="229"/>
      <c r="CQ105" s="229"/>
      <c r="CR105" s="229"/>
      <c r="CS105" s="229"/>
      <c r="CT105" s="229"/>
      <c r="CU105" s="229"/>
      <c r="CV105" s="229"/>
      <c r="CW105" s="229"/>
      <c r="CX105" s="229"/>
      <c r="CY105" s="229"/>
      <c r="CZ105" s="229"/>
      <c r="DA105" s="229"/>
      <c r="DB105" s="229"/>
      <c r="DC105" s="229"/>
      <c r="DD105" s="229"/>
      <c r="DE105" s="229"/>
      <c r="DF105" s="229"/>
      <c r="DG105" s="229"/>
      <c r="DH105" s="229"/>
      <c r="DI105" s="229"/>
      <c r="DJ105" s="229"/>
      <c r="DK105" s="229"/>
      <c r="DL105" s="229"/>
      <c r="DM105" s="229"/>
      <c r="DN105" s="229"/>
      <c r="DO105" s="229"/>
      <c r="DP105" s="229"/>
      <c r="DQ105" s="229"/>
      <c r="DR105" s="230"/>
    </row>
    <row r="106" spans="2:122" ht="3" customHeight="1" x14ac:dyDescent="0.3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415"/>
      <c r="AK106" s="415"/>
      <c r="AL106" s="415"/>
      <c r="AM106" s="415"/>
      <c r="AN106" s="415"/>
      <c r="AO106" s="415"/>
      <c r="AP106" s="60"/>
      <c r="AQ106" s="60"/>
      <c r="AR106" s="60"/>
      <c r="AS106" s="60"/>
      <c r="AT106" s="60"/>
      <c r="AU106" s="60"/>
      <c r="AV106" s="60"/>
      <c r="AW106" s="60"/>
      <c r="AX106" s="60"/>
      <c r="AY106" s="60"/>
      <c r="AZ106" s="60"/>
      <c r="BA106" s="60"/>
      <c r="BB106" s="60"/>
      <c r="BC106" s="60"/>
      <c r="BD106" s="60"/>
      <c r="BE106" s="60"/>
      <c r="BF106" s="60"/>
      <c r="BG106" s="60"/>
      <c r="BH106" s="60"/>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1"/>
      <c r="DR106" s="61"/>
    </row>
    <row r="107" spans="2:122" ht="10.5" customHeight="1" x14ac:dyDescent="0.35">
      <c r="B107" s="416" t="s">
        <v>297</v>
      </c>
      <c r="C107" s="417"/>
      <c r="D107" s="417"/>
      <c r="E107" s="417"/>
      <c r="F107" s="417"/>
      <c r="G107" s="417"/>
      <c r="H107" s="417"/>
      <c r="I107" s="417"/>
      <c r="J107" s="417"/>
      <c r="K107" s="417"/>
      <c r="L107" s="417"/>
      <c r="M107" s="417"/>
      <c r="N107" s="417"/>
      <c r="O107" s="417"/>
      <c r="P107" s="417"/>
      <c r="Q107" s="417"/>
      <c r="R107" s="417"/>
      <c r="S107" s="417"/>
      <c r="T107" s="417"/>
      <c r="U107" s="417"/>
      <c r="V107" s="417"/>
      <c r="W107" s="417"/>
      <c r="X107" s="417"/>
      <c r="Y107" s="417"/>
      <c r="Z107" s="417"/>
      <c r="AA107" s="417"/>
      <c r="AB107" s="417"/>
      <c r="AC107" s="417"/>
      <c r="AD107" s="417"/>
      <c r="AE107" s="417"/>
      <c r="AF107" s="417"/>
      <c r="AG107" s="417"/>
      <c r="AH107" s="417"/>
      <c r="AI107" s="417"/>
      <c r="AJ107" s="417"/>
      <c r="AK107" s="417"/>
      <c r="AL107" s="417"/>
      <c r="AM107" s="417"/>
      <c r="AN107" s="417"/>
      <c r="AO107" s="418"/>
      <c r="AP107" s="101"/>
      <c r="AQ107" s="419" t="s">
        <v>298</v>
      </c>
      <c r="AR107" s="420"/>
      <c r="AS107" s="420"/>
      <c r="AT107" s="420"/>
      <c r="AU107" s="420"/>
      <c r="AV107" s="420"/>
      <c r="AW107" s="420"/>
      <c r="AX107" s="420"/>
      <c r="AY107" s="420"/>
      <c r="AZ107" s="420"/>
      <c r="BA107" s="420"/>
      <c r="BB107" s="420"/>
      <c r="BC107" s="420"/>
      <c r="BD107" s="420"/>
      <c r="BE107" s="420"/>
      <c r="BF107" s="420"/>
      <c r="BG107" s="420"/>
      <c r="BH107" s="420"/>
      <c r="BI107" s="420"/>
      <c r="BJ107" s="420"/>
      <c r="BK107" s="420"/>
      <c r="BL107" s="420"/>
      <c r="BM107" s="420"/>
      <c r="BN107" s="420"/>
      <c r="BO107" s="420"/>
      <c r="BP107" s="420"/>
      <c r="BQ107" s="420"/>
      <c r="BR107" s="420"/>
      <c r="BS107" s="420"/>
      <c r="BT107" s="420"/>
      <c r="BU107" s="420"/>
      <c r="BV107" s="420"/>
      <c r="BW107" s="420"/>
      <c r="BX107" s="420"/>
      <c r="BY107" s="420"/>
      <c r="BZ107" s="420"/>
      <c r="CA107" s="420"/>
      <c r="CB107" s="420"/>
      <c r="CC107" s="421"/>
      <c r="CD107" s="102"/>
      <c r="CE107" s="419" t="s">
        <v>299</v>
      </c>
      <c r="CF107" s="420"/>
      <c r="CG107" s="420"/>
      <c r="CH107" s="420"/>
      <c r="CI107" s="420"/>
      <c r="CJ107" s="420"/>
      <c r="CK107" s="420"/>
      <c r="CL107" s="420"/>
      <c r="CM107" s="420"/>
      <c r="CN107" s="420"/>
      <c r="CO107" s="420"/>
      <c r="CP107" s="420"/>
      <c r="CQ107" s="420"/>
      <c r="CR107" s="420"/>
      <c r="CS107" s="420"/>
      <c r="CT107" s="420"/>
      <c r="CU107" s="420"/>
      <c r="CV107" s="420"/>
      <c r="CW107" s="420"/>
      <c r="CX107" s="420"/>
      <c r="CY107" s="420"/>
      <c r="CZ107" s="420"/>
      <c r="DA107" s="420"/>
      <c r="DB107" s="420"/>
      <c r="DC107" s="420"/>
      <c r="DD107" s="420"/>
      <c r="DE107" s="420"/>
      <c r="DF107" s="420"/>
      <c r="DG107" s="420"/>
      <c r="DH107" s="420"/>
      <c r="DI107" s="420"/>
      <c r="DJ107" s="420"/>
      <c r="DK107" s="420"/>
      <c r="DL107" s="420"/>
      <c r="DM107" s="420"/>
      <c r="DN107" s="420"/>
      <c r="DO107" s="420"/>
      <c r="DP107" s="420"/>
      <c r="DQ107" s="420"/>
      <c r="DR107" s="421"/>
    </row>
    <row r="108" spans="2:122" ht="3" customHeight="1" x14ac:dyDescent="0.35">
      <c r="B108" s="426"/>
      <c r="C108" s="426"/>
      <c r="D108" s="426"/>
      <c r="E108" s="426"/>
      <c r="F108" s="426"/>
      <c r="G108" s="426"/>
      <c r="H108" s="426"/>
      <c r="I108" s="426"/>
      <c r="J108" s="426"/>
      <c r="K108" s="426"/>
      <c r="L108" s="426"/>
      <c r="M108" s="426"/>
      <c r="N108" s="426"/>
      <c r="O108" s="426"/>
      <c r="P108" s="426"/>
      <c r="Q108" s="426"/>
      <c r="R108" s="426"/>
      <c r="S108" s="426"/>
      <c r="T108" s="426"/>
      <c r="U108" s="426"/>
      <c r="V108" s="426"/>
      <c r="W108" s="426"/>
      <c r="X108" s="426"/>
      <c r="Y108" s="426"/>
      <c r="Z108" s="426"/>
      <c r="AA108" s="426"/>
      <c r="AB108" s="426"/>
      <c r="AC108" s="426"/>
      <c r="AD108" s="426"/>
      <c r="AE108" s="426"/>
      <c r="AF108" s="426"/>
      <c r="AG108" s="426"/>
      <c r="AH108" s="426"/>
      <c r="AI108" s="426"/>
      <c r="AJ108" s="426"/>
      <c r="AK108" s="426"/>
      <c r="AL108" s="426"/>
      <c r="AM108" s="426"/>
      <c r="AN108" s="426"/>
      <c r="AO108" s="426"/>
      <c r="AP108" s="60"/>
      <c r="AQ108" s="60"/>
      <c r="AR108" s="60"/>
      <c r="AS108" s="60"/>
      <c r="AT108" s="60"/>
      <c r="AU108" s="60"/>
      <c r="AV108" s="60"/>
      <c r="AW108" s="60"/>
      <c r="AX108" s="60"/>
      <c r="AY108" s="60"/>
      <c r="AZ108" s="60"/>
      <c r="BA108" s="60"/>
      <c r="BB108" s="60"/>
      <c r="BC108" s="60"/>
      <c r="BD108" s="60"/>
      <c r="BE108" s="60"/>
      <c r="BF108" s="60"/>
      <c r="BG108" s="60"/>
      <c r="BH108" s="60"/>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0"/>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c r="DA108" s="61"/>
      <c r="DB108" s="61"/>
      <c r="DC108" s="61"/>
      <c r="DD108" s="61"/>
      <c r="DE108" s="61"/>
      <c r="DF108" s="61"/>
      <c r="DG108" s="61"/>
      <c r="DH108" s="61"/>
      <c r="DI108" s="61"/>
      <c r="DJ108" s="61"/>
      <c r="DK108" s="61"/>
      <c r="DL108" s="61"/>
      <c r="DM108" s="61"/>
      <c r="DN108" s="61"/>
      <c r="DO108" s="61"/>
      <c r="DP108" s="61"/>
      <c r="DQ108" s="61"/>
      <c r="DR108" s="61"/>
    </row>
    <row r="109" spans="2:122" ht="39.75" customHeight="1" x14ac:dyDescent="0.35">
      <c r="B109" s="427" t="s">
        <v>300</v>
      </c>
      <c r="C109" s="428"/>
      <c r="D109" s="428"/>
      <c r="E109" s="428"/>
      <c r="F109" s="428"/>
      <c r="G109" s="428"/>
      <c r="H109" s="428"/>
      <c r="I109" s="428"/>
      <c r="J109" s="428"/>
      <c r="K109" s="428"/>
      <c r="L109" s="428"/>
      <c r="M109" s="428"/>
      <c r="N109" s="428"/>
      <c r="O109" s="428"/>
      <c r="P109" s="428"/>
      <c r="Q109" s="428"/>
      <c r="R109" s="428"/>
      <c r="S109" s="428"/>
      <c r="T109" s="428"/>
      <c r="U109" s="428"/>
      <c r="V109" s="428"/>
      <c r="W109" s="428"/>
      <c r="X109" s="428"/>
      <c r="Y109" s="428"/>
      <c r="Z109" s="428"/>
      <c r="AA109" s="428"/>
      <c r="AB109" s="428"/>
      <c r="AC109" s="428"/>
      <c r="AD109" s="428"/>
      <c r="AE109" s="428"/>
      <c r="AF109" s="428"/>
      <c r="AG109" s="428"/>
      <c r="AH109" s="428"/>
      <c r="AI109" s="428"/>
      <c r="AJ109" s="428"/>
      <c r="AK109" s="428"/>
      <c r="AL109" s="428"/>
      <c r="AM109" s="428"/>
      <c r="AN109" s="428"/>
      <c r="AO109" s="429"/>
      <c r="AP109" s="103"/>
      <c r="AQ109" s="427" t="s">
        <v>300</v>
      </c>
      <c r="AR109" s="428"/>
      <c r="AS109" s="428"/>
      <c r="AT109" s="428"/>
      <c r="AU109" s="428"/>
      <c r="AV109" s="428"/>
      <c r="AW109" s="428"/>
      <c r="AX109" s="428"/>
      <c r="AY109" s="428"/>
      <c r="AZ109" s="428"/>
      <c r="BA109" s="428"/>
      <c r="BB109" s="428"/>
      <c r="BC109" s="428"/>
      <c r="BD109" s="428"/>
      <c r="BE109" s="428"/>
      <c r="BF109" s="428"/>
      <c r="BG109" s="428"/>
      <c r="BH109" s="428"/>
      <c r="BI109" s="428"/>
      <c r="BJ109" s="428"/>
      <c r="BK109" s="428"/>
      <c r="BL109" s="428"/>
      <c r="BM109" s="428"/>
      <c r="BN109" s="428"/>
      <c r="BO109" s="428"/>
      <c r="BP109" s="428"/>
      <c r="BQ109" s="428"/>
      <c r="BR109" s="428"/>
      <c r="BS109" s="428"/>
      <c r="BT109" s="428"/>
      <c r="BU109" s="428"/>
      <c r="BV109" s="428"/>
      <c r="BW109" s="428"/>
      <c r="BX109" s="428"/>
      <c r="BY109" s="428"/>
      <c r="BZ109" s="428"/>
      <c r="CA109" s="428"/>
      <c r="CB109" s="428"/>
      <c r="CC109" s="429"/>
      <c r="CD109" s="103"/>
      <c r="CE109" s="427" t="s">
        <v>300</v>
      </c>
      <c r="CF109" s="428"/>
      <c r="CG109" s="428"/>
      <c r="CH109" s="428"/>
      <c r="CI109" s="428"/>
      <c r="CJ109" s="428"/>
      <c r="CK109" s="428"/>
      <c r="CL109" s="428"/>
      <c r="CM109" s="428"/>
      <c r="CN109" s="428"/>
      <c r="CO109" s="428"/>
      <c r="CP109" s="428"/>
      <c r="CQ109" s="428"/>
      <c r="CR109" s="428"/>
      <c r="CS109" s="428"/>
      <c r="CT109" s="428"/>
      <c r="CU109" s="428"/>
      <c r="CV109" s="428"/>
      <c r="CW109" s="428"/>
      <c r="CX109" s="428"/>
      <c r="CY109" s="428"/>
      <c r="CZ109" s="428"/>
      <c r="DA109" s="428"/>
      <c r="DB109" s="428"/>
      <c r="DC109" s="428"/>
      <c r="DD109" s="428"/>
      <c r="DE109" s="428"/>
      <c r="DF109" s="428"/>
      <c r="DG109" s="428"/>
      <c r="DH109" s="428"/>
      <c r="DI109" s="428"/>
      <c r="DJ109" s="428"/>
      <c r="DK109" s="428"/>
      <c r="DL109" s="428"/>
      <c r="DM109" s="428"/>
      <c r="DN109" s="428"/>
      <c r="DO109" s="428"/>
      <c r="DP109" s="428"/>
      <c r="DQ109" s="428"/>
      <c r="DR109" s="429"/>
    </row>
    <row r="110" spans="2:122" ht="7.5" customHeight="1" x14ac:dyDescent="0.35">
      <c r="B110" s="430"/>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431"/>
      <c r="AF110" s="431"/>
      <c r="AG110" s="431"/>
      <c r="AH110" s="431"/>
      <c r="AI110" s="431"/>
      <c r="AJ110" s="431"/>
      <c r="AK110" s="431"/>
      <c r="AL110" s="431"/>
      <c r="AM110" s="431"/>
      <c r="AN110" s="431"/>
      <c r="AO110" s="432"/>
      <c r="AP110" s="103"/>
      <c r="AQ110" s="430"/>
      <c r="AR110" s="431"/>
      <c r="AS110" s="431"/>
      <c r="AT110" s="431"/>
      <c r="AU110" s="431"/>
      <c r="AV110" s="431"/>
      <c r="AW110" s="431"/>
      <c r="AX110" s="431"/>
      <c r="AY110" s="431"/>
      <c r="AZ110" s="431"/>
      <c r="BA110" s="431"/>
      <c r="BB110" s="431"/>
      <c r="BC110" s="431"/>
      <c r="BD110" s="431"/>
      <c r="BE110" s="431"/>
      <c r="BF110" s="431"/>
      <c r="BG110" s="431"/>
      <c r="BH110" s="431"/>
      <c r="BI110" s="431"/>
      <c r="BJ110" s="431"/>
      <c r="BK110" s="431"/>
      <c r="BL110" s="431"/>
      <c r="BM110" s="431"/>
      <c r="BN110" s="431"/>
      <c r="BO110" s="431"/>
      <c r="BP110" s="431"/>
      <c r="BQ110" s="431"/>
      <c r="BR110" s="431"/>
      <c r="BS110" s="431"/>
      <c r="BT110" s="431"/>
      <c r="BU110" s="431"/>
      <c r="BV110" s="431"/>
      <c r="BW110" s="431"/>
      <c r="BX110" s="431"/>
      <c r="BY110" s="431"/>
      <c r="BZ110" s="431"/>
      <c r="CA110" s="431"/>
      <c r="CB110" s="431"/>
      <c r="CC110" s="432"/>
      <c r="CD110" s="103"/>
      <c r="CE110" s="430"/>
      <c r="CF110" s="431"/>
      <c r="CG110" s="431"/>
      <c r="CH110" s="431"/>
      <c r="CI110" s="431"/>
      <c r="CJ110" s="431"/>
      <c r="CK110" s="431"/>
      <c r="CL110" s="431"/>
      <c r="CM110" s="431"/>
      <c r="CN110" s="431"/>
      <c r="CO110" s="431"/>
      <c r="CP110" s="431"/>
      <c r="CQ110" s="431"/>
      <c r="CR110" s="431"/>
      <c r="CS110" s="431"/>
      <c r="CT110" s="431"/>
      <c r="CU110" s="431"/>
      <c r="CV110" s="431"/>
      <c r="CW110" s="431"/>
      <c r="CX110" s="431"/>
      <c r="CY110" s="431"/>
      <c r="CZ110" s="431"/>
      <c r="DA110" s="431"/>
      <c r="DB110" s="431"/>
      <c r="DC110" s="431"/>
      <c r="DD110" s="431"/>
      <c r="DE110" s="431"/>
      <c r="DF110" s="431"/>
      <c r="DG110" s="431"/>
      <c r="DH110" s="431"/>
      <c r="DI110" s="431"/>
      <c r="DJ110" s="431"/>
      <c r="DK110" s="431"/>
      <c r="DL110" s="431"/>
      <c r="DM110" s="431"/>
      <c r="DN110" s="431"/>
      <c r="DO110" s="431"/>
      <c r="DP110" s="431"/>
      <c r="DQ110" s="431"/>
      <c r="DR110" s="432"/>
    </row>
    <row r="111" spans="2:122" ht="3" customHeight="1" x14ac:dyDescent="0.35"/>
    <row r="112" spans="2:122" ht="11.15" customHeight="1" x14ac:dyDescent="0.35">
      <c r="B112" s="228" t="s">
        <v>301</v>
      </c>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c r="AO112" s="229"/>
      <c r="AP112" s="229"/>
      <c r="AQ112" s="229"/>
      <c r="AR112" s="229"/>
      <c r="AS112" s="229"/>
      <c r="AT112" s="229"/>
      <c r="AU112" s="229"/>
      <c r="AV112" s="229"/>
      <c r="AW112" s="229"/>
      <c r="AX112" s="229"/>
      <c r="AY112" s="229"/>
      <c r="AZ112" s="229"/>
      <c r="BA112" s="229"/>
      <c r="BB112" s="229"/>
      <c r="BC112" s="229"/>
      <c r="BD112" s="229"/>
      <c r="BE112" s="229"/>
      <c r="BF112" s="229"/>
      <c r="BG112" s="229"/>
      <c r="BH112" s="229"/>
      <c r="BI112" s="229"/>
      <c r="BJ112" s="229"/>
      <c r="BK112" s="229"/>
      <c r="BL112" s="229"/>
      <c r="BM112" s="229"/>
      <c r="BN112" s="229"/>
      <c r="BO112" s="229"/>
      <c r="BP112" s="229"/>
      <c r="BQ112" s="229"/>
      <c r="BR112" s="229"/>
      <c r="BS112" s="229"/>
      <c r="BT112" s="229"/>
      <c r="BU112" s="229"/>
      <c r="BV112" s="229"/>
      <c r="BW112" s="229"/>
      <c r="BX112" s="229"/>
      <c r="BY112" s="229"/>
      <c r="BZ112" s="229"/>
      <c r="CA112" s="229"/>
      <c r="CB112" s="229"/>
      <c r="CC112" s="229"/>
      <c r="CD112" s="229"/>
      <c r="CE112" s="229"/>
      <c r="CF112" s="229"/>
      <c r="CG112" s="229"/>
      <c r="CH112" s="229"/>
      <c r="CI112" s="229"/>
      <c r="CJ112" s="229"/>
      <c r="CK112" s="229"/>
      <c r="CL112" s="229"/>
      <c r="CM112" s="229"/>
      <c r="CN112" s="229"/>
      <c r="CO112" s="229"/>
      <c r="CP112" s="229"/>
      <c r="CQ112" s="229"/>
      <c r="CR112" s="229"/>
      <c r="CS112" s="229"/>
      <c r="CT112" s="229"/>
      <c r="CU112" s="229"/>
      <c r="CV112" s="229"/>
      <c r="CW112" s="229"/>
      <c r="CX112" s="229"/>
      <c r="CY112" s="229"/>
      <c r="CZ112" s="229"/>
      <c r="DA112" s="229"/>
      <c r="DB112" s="229"/>
      <c r="DC112" s="229"/>
      <c r="DD112" s="229"/>
      <c r="DE112" s="229"/>
      <c r="DF112" s="229"/>
      <c r="DG112" s="229"/>
      <c r="DH112" s="229"/>
      <c r="DI112" s="229"/>
      <c r="DJ112" s="229"/>
      <c r="DK112" s="229"/>
      <c r="DL112" s="229"/>
      <c r="DM112" s="229"/>
      <c r="DN112" s="229"/>
      <c r="DO112" s="229"/>
      <c r="DP112" s="229"/>
      <c r="DQ112" s="229"/>
      <c r="DR112" s="230"/>
    </row>
    <row r="113" spans="1:122" ht="3" customHeight="1" x14ac:dyDescent="0.35">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row>
    <row r="114" spans="1:122" ht="11.15" customHeight="1" x14ac:dyDescent="0.35">
      <c r="B114" s="419" t="s">
        <v>302</v>
      </c>
      <c r="C114" s="420"/>
      <c r="D114" s="420"/>
      <c r="E114" s="420"/>
      <c r="F114" s="420"/>
      <c r="G114" s="420"/>
      <c r="H114" s="420"/>
      <c r="I114" s="420"/>
      <c r="J114" s="420"/>
      <c r="K114" s="420"/>
      <c r="L114" s="420"/>
      <c r="M114" s="420"/>
      <c r="N114" s="420"/>
      <c r="O114" s="420"/>
      <c r="P114" s="420"/>
      <c r="Q114" s="420"/>
      <c r="R114" s="420"/>
      <c r="S114" s="420"/>
      <c r="T114" s="420"/>
      <c r="U114" s="420"/>
      <c r="V114" s="420"/>
      <c r="W114" s="420"/>
      <c r="X114" s="420"/>
      <c r="Y114" s="420"/>
      <c r="Z114" s="420"/>
      <c r="AA114" s="420"/>
      <c r="AB114" s="420"/>
      <c r="AC114" s="420"/>
      <c r="AD114" s="420"/>
      <c r="AE114" s="420"/>
      <c r="AF114" s="420"/>
      <c r="AG114" s="420"/>
      <c r="AH114" s="420"/>
      <c r="AI114" s="420"/>
      <c r="AJ114" s="420"/>
      <c r="AK114" s="420"/>
      <c r="AL114" s="420"/>
      <c r="AM114" s="420"/>
      <c r="AN114" s="420"/>
      <c r="AO114" s="420"/>
      <c r="AP114" s="420"/>
      <c r="AQ114" s="420"/>
      <c r="AR114" s="420"/>
      <c r="AS114" s="420"/>
      <c r="AT114" s="420"/>
      <c r="AU114" s="420"/>
      <c r="AV114" s="420"/>
      <c r="AW114" s="420"/>
      <c r="AX114" s="420"/>
      <c r="AY114" s="420"/>
      <c r="AZ114" s="420"/>
      <c r="BA114" s="420"/>
      <c r="BB114" s="420"/>
      <c r="BC114" s="420"/>
      <c r="BD114" s="420"/>
      <c r="BE114" s="420"/>
      <c r="BF114" s="420"/>
      <c r="BG114" s="420"/>
      <c r="BH114" s="420"/>
      <c r="BI114" s="420"/>
      <c r="BJ114" s="420"/>
      <c r="BK114" s="420"/>
      <c r="BL114" s="420"/>
      <c r="BM114" s="420"/>
      <c r="BN114" s="420"/>
      <c r="BO114" s="420"/>
      <c r="BP114" s="420"/>
      <c r="BQ114" s="420"/>
      <c r="BR114" s="420"/>
      <c r="BS114" s="420"/>
      <c r="BT114" s="420"/>
      <c r="BU114" s="420"/>
      <c r="BV114" s="420"/>
      <c r="BW114" s="420"/>
      <c r="BX114" s="420"/>
      <c r="BY114" s="420"/>
      <c r="BZ114" s="420"/>
      <c r="CA114" s="420"/>
      <c r="CB114" s="420"/>
      <c r="CC114" s="421"/>
      <c r="CE114" s="419" t="s">
        <v>297</v>
      </c>
      <c r="CF114" s="420"/>
      <c r="CG114" s="420"/>
      <c r="CH114" s="420"/>
      <c r="CI114" s="420"/>
      <c r="CJ114" s="420"/>
      <c r="CK114" s="420"/>
      <c r="CL114" s="420"/>
      <c r="CM114" s="420"/>
      <c r="CN114" s="420"/>
      <c r="CO114" s="420"/>
      <c r="CP114" s="420"/>
      <c r="CQ114" s="421"/>
      <c r="CS114" s="419" t="s">
        <v>298</v>
      </c>
      <c r="CT114" s="420"/>
      <c r="CU114" s="420"/>
      <c r="CV114" s="420"/>
      <c r="CW114" s="420"/>
      <c r="CX114" s="420"/>
      <c r="CY114" s="420"/>
      <c r="CZ114" s="420"/>
      <c r="DA114" s="420"/>
      <c r="DB114" s="420"/>
      <c r="DC114" s="420"/>
      <c r="DD114" s="421"/>
      <c r="DF114" s="433" t="s">
        <v>299</v>
      </c>
      <c r="DG114" s="434"/>
      <c r="DH114" s="434"/>
      <c r="DI114" s="434"/>
      <c r="DJ114" s="434"/>
      <c r="DK114" s="434"/>
      <c r="DL114" s="434"/>
      <c r="DM114" s="434"/>
      <c r="DN114" s="434"/>
      <c r="DO114" s="434"/>
      <c r="DP114" s="434"/>
      <c r="DQ114" s="434"/>
      <c r="DR114" s="434"/>
    </row>
    <row r="115" spans="1:122" ht="3" customHeight="1" x14ac:dyDescent="0.35"/>
    <row r="116" spans="1:122" ht="14.25" customHeight="1" x14ac:dyDescent="0.35">
      <c r="A116" s="98"/>
      <c r="B116" s="441" t="s">
        <v>303</v>
      </c>
      <c r="C116" s="442"/>
      <c r="D116" s="442"/>
      <c r="E116" s="442"/>
      <c r="F116" s="442"/>
      <c r="G116" s="442"/>
      <c r="H116" s="442"/>
      <c r="I116" s="442"/>
      <c r="J116" s="442"/>
      <c r="K116" s="442"/>
      <c r="L116" s="442"/>
      <c r="M116" s="442"/>
      <c r="N116" s="442"/>
      <c r="O116" s="442"/>
      <c r="P116" s="442"/>
      <c r="Q116" s="442"/>
      <c r="R116" s="442"/>
      <c r="S116" s="442"/>
      <c r="T116" s="442"/>
      <c r="U116" s="442"/>
      <c r="V116" s="442"/>
      <c r="W116" s="442"/>
      <c r="X116" s="442"/>
      <c r="Y116" s="442"/>
      <c r="Z116" s="442"/>
      <c r="AA116" s="442"/>
      <c r="AB116" s="442"/>
      <c r="AC116" s="442"/>
      <c r="AD116" s="442"/>
      <c r="AE116" s="442"/>
      <c r="AF116" s="442"/>
      <c r="AG116" s="442"/>
      <c r="AH116" s="442"/>
      <c r="AI116" s="442"/>
      <c r="AJ116" s="442"/>
      <c r="AK116" s="442"/>
      <c r="AL116" s="442"/>
      <c r="AM116" s="442"/>
      <c r="AN116" s="442"/>
      <c r="AO116" s="442"/>
      <c r="AP116" s="442"/>
      <c r="AQ116" s="442"/>
      <c r="AR116" s="442"/>
      <c r="AS116" s="442"/>
      <c r="AT116" s="442"/>
      <c r="AU116" s="442"/>
      <c r="AV116" s="442"/>
      <c r="AW116" s="442"/>
      <c r="AX116" s="442"/>
      <c r="AY116" s="442"/>
      <c r="AZ116" s="442"/>
      <c r="BA116" s="442"/>
      <c r="BB116" s="442"/>
      <c r="BC116" s="442"/>
      <c r="BD116" s="442"/>
      <c r="BE116" s="442"/>
      <c r="BF116" s="442"/>
      <c r="BG116" s="442"/>
      <c r="BH116" s="442"/>
      <c r="BI116" s="442"/>
      <c r="BJ116" s="442"/>
      <c r="BK116" s="442"/>
      <c r="BL116" s="442"/>
      <c r="BM116" s="442"/>
      <c r="BN116" s="442"/>
      <c r="BO116" s="442"/>
      <c r="BP116" s="442"/>
      <c r="BQ116" s="442"/>
      <c r="BR116" s="442"/>
      <c r="BS116" s="442"/>
      <c r="BT116" s="442"/>
      <c r="BU116" s="442"/>
      <c r="BV116" s="442"/>
      <c r="BW116" s="442"/>
      <c r="BX116" s="442"/>
      <c r="BY116" s="442"/>
      <c r="BZ116" s="442"/>
      <c r="CA116" s="442"/>
      <c r="CB116" s="442"/>
      <c r="CC116" s="443"/>
      <c r="CE116" s="438"/>
      <c r="CF116" s="439"/>
      <c r="CG116" s="439"/>
      <c r="CH116" s="439"/>
      <c r="CI116" s="439"/>
      <c r="CJ116" s="439"/>
      <c r="CK116" s="439"/>
      <c r="CL116" s="439"/>
      <c r="CM116" s="439"/>
      <c r="CN116" s="439"/>
      <c r="CO116" s="439"/>
      <c r="CP116" s="439"/>
      <c r="CQ116" s="440"/>
      <c r="CS116" s="438"/>
      <c r="CT116" s="439"/>
      <c r="CU116" s="439"/>
      <c r="CV116" s="439"/>
      <c r="CW116" s="439"/>
      <c r="CX116" s="439"/>
      <c r="CY116" s="439"/>
      <c r="CZ116" s="439"/>
      <c r="DA116" s="439"/>
      <c r="DB116" s="439"/>
      <c r="DC116" s="439"/>
      <c r="DD116" s="440"/>
      <c r="DF116" s="438"/>
      <c r="DG116" s="439"/>
      <c r="DH116" s="439"/>
      <c r="DI116" s="439"/>
      <c r="DJ116" s="439"/>
      <c r="DK116" s="439"/>
      <c r="DL116" s="439"/>
      <c r="DM116" s="439"/>
      <c r="DN116" s="439"/>
      <c r="DO116" s="439"/>
      <c r="DP116" s="439"/>
      <c r="DQ116" s="439"/>
      <c r="DR116" s="440"/>
    </row>
    <row r="117" spans="1:122" ht="14.25" customHeight="1" x14ac:dyDescent="0.35">
      <c r="B117" s="441" t="s">
        <v>304</v>
      </c>
      <c r="C117" s="442"/>
      <c r="D117" s="442"/>
      <c r="E117" s="442"/>
      <c r="F117" s="442"/>
      <c r="G117" s="442"/>
      <c r="H117" s="442"/>
      <c r="I117" s="442"/>
      <c r="J117" s="442"/>
      <c r="K117" s="442"/>
      <c r="L117" s="442"/>
      <c r="M117" s="442"/>
      <c r="N117" s="442"/>
      <c r="O117" s="442"/>
      <c r="P117" s="442"/>
      <c r="Q117" s="442"/>
      <c r="R117" s="442"/>
      <c r="S117" s="442"/>
      <c r="T117" s="442"/>
      <c r="U117" s="442"/>
      <c r="V117" s="442"/>
      <c r="W117" s="442"/>
      <c r="X117" s="442"/>
      <c r="Y117" s="442"/>
      <c r="Z117" s="442"/>
      <c r="AA117" s="442"/>
      <c r="AB117" s="442"/>
      <c r="AC117" s="442"/>
      <c r="AD117" s="442"/>
      <c r="AE117" s="442"/>
      <c r="AF117" s="442"/>
      <c r="AG117" s="442"/>
      <c r="AH117" s="442"/>
      <c r="AI117" s="442"/>
      <c r="AJ117" s="442"/>
      <c r="AK117" s="442"/>
      <c r="AL117" s="442"/>
      <c r="AM117" s="442"/>
      <c r="AN117" s="442"/>
      <c r="AO117" s="442"/>
      <c r="AP117" s="442"/>
      <c r="AQ117" s="442"/>
      <c r="AR117" s="442"/>
      <c r="AS117" s="442"/>
      <c r="AT117" s="442"/>
      <c r="AU117" s="442"/>
      <c r="AV117" s="442"/>
      <c r="AW117" s="442"/>
      <c r="AX117" s="442"/>
      <c r="AY117" s="442"/>
      <c r="AZ117" s="442"/>
      <c r="BA117" s="442"/>
      <c r="BB117" s="442"/>
      <c r="BC117" s="442"/>
      <c r="BD117" s="442"/>
      <c r="BE117" s="442"/>
      <c r="BF117" s="442"/>
      <c r="BG117" s="442"/>
      <c r="BH117" s="442"/>
      <c r="BI117" s="442"/>
      <c r="BJ117" s="442"/>
      <c r="BK117" s="442"/>
      <c r="BL117" s="442"/>
      <c r="BM117" s="442"/>
      <c r="BN117" s="442"/>
      <c r="BO117" s="442"/>
      <c r="BP117" s="442"/>
      <c r="BQ117" s="442"/>
      <c r="BR117" s="442"/>
      <c r="BS117" s="442"/>
      <c r="BT117" s="442"/>
      <c r="BU117" s="442"/>
      <c r="BV117" s="442"/>
      <c r="BW117" s="442"/>
      <c r="BX117" s="442"/>
      <c r="BY117" s="442"/>
      <c r="BZ117" s="442"/>
      <c r="CA117" s="442"/>
      <c r="CB117" s="442"/>
      <c r="CC117" s="443"/>
      <c r="CE117" s="438"/>
      <c r="CF117" s="439"/>
      <c r="CG117" s="439"/>
      <c r="CH117" s="439"/>
      <c r="CI117" s="439"/>
      <c r="CJ117" s="439"/>
      <c r="CK117" s="439"/>
      <c r="CL117" s="439"/>
      <c r="CM117" s="439"/>
      <c r="CN117" s="439"/>
      <c r="CO117" s="439"/>
      <c r="CP117" s="439"/>
      <c r="CQ117" s="440"/>
      <c r="CS117" s="438"/>
      <c r="CT117" s="439"/>
      <c r="CU117" s="439"/>
      <c r="CV117" s="439"/>
      <c r="CW117" s="439"/>
      <c r="CX117" s="439"/>
      <c r="CY117" s="439"/>
      <c r="CZ117" s="439"/>
      <c r="DA117" s="439"/>
      <c r="DB117" s="439"/>
      <c r="DC117" s="439"/>
      <c r="DD117" s="440"/>
      <c r="DF117" s="438"/>
      <c r="DG117" s="439"/>
      <c r="DH117" s="439"/>
      <c r="DI117" s="439"/>
      <c r="DJ117" s="439"/>
      <c r="DK117" s="439"/>
      <c r="DL117" s="439"/>
      <c r="DM117" s="439"/>
      <c r="DN117" s="439"/>
      <c r="DO117" s="439"/>
      <c r="DP117" s="439"/>
      <c r="DQ117" s="439"/>
      <c r="DR117" s="440"/>
    </row>
    <row r="118" spans="1:122" ht="17.25" customHeight="1" x14ac:dyDescent="0.35">
      <c r="B118" s="435" t="s">
        <v>305</v>
      </c>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436"/>
      <c r="AT118" s="436"/>
      <c r="AU118" s="436"/>
      <c r="AV118" s="436"/>
      <c r="AW118" s="436"/>
      <c r="AX118" s="436"/>
      <c r="AY118" s="436"/>
      <c r="AZ118" s="436"/>
      <c r="BA118" s="436"/>
      <c r="BB118" s="436"/>
      <c r="BC118" s="436"/>
      <c r="BD118" s="436"/>
      <c r="BE118" s="436"/>
      <c r="BF118" s="436"/>
      <c r="BG118" s="436"/>
      <c r="BH118" s="436"/>
      <c r="BI118" s="436"/>
      <c r="BJ118" s="436"/>
      <c r="BK118" s="436"/>
      <c r="BL118" s="436"/>
      <c r="BM118" s="436"/>
      <c r="BN118" s="436"/>
      <c r="BO118" s="436"/>
      <c r="BP118" s="436"/>
      <c r="BQ118" s="436"/>
      <c r="BR118" s="436"/>
      <c r="BS118" s="436"/>
      <c r="BT118" s="436"/>
      <c r="BU118" s="436"/>
      <c r="BV118" s="436"/>
      <c r="BW118" s="436"/>
      <c r="BX118" s="436"/>
      <c r="BY118" s="436"/>
      <c r="BZ118" s="436"/>
      <c r="CA118" s="436"/>
      <c r="CB118" s="436"/>
      <c r="CC118" s="437"/>
      <c r="CE118" s="438"/>
      <c r="CF118" s="439"/>
      <c r="CG118" s="439"/>
      <c r="CH118" s="439"/>
      <c r="CI118" s="439"/>
      <c r="CJ118" s="439"/>
      <c r="CK118" s="439"/>
      <c r="CL118" s="439"/>
      <c r="CM118" s="439"/>
      <c r="CN118" s="439"/>
      <c r="CO118" s="439"/>
      <c r="CP118" s="439"/>
      <c r="CQ118" s="440"/>
      <c r="CS118" s="438"/>
      <c r="CT118" s="439"/>
      <c r="CU118" s="439"/>
      <c r="CV118" s="439"/>
      <c r="CW118" s="439"/>
      <c r="CX118" s="439"/>
      <c r="CY118" s="439"/>
      <c r="CZ118" s="439"/>
      <c r="DA118" s="439"/>
      <c r="DB118" s="439"/>
      <c r="DC118" s="439"/>
      <c r="DD118" s="440"/>
      <c r="DF118" s="438"/>
      <c r="DG118" s="439"/>
      <c r="DH118" s="439"/>
      <c r="DI118" s="439"/>
      <c r="DJ118" s="439"/>
      <c r="DK118" s="439"/>
      <c r="DL118" s="439"/>
      <c r="DM118" s="439"/>
      <c r="DN118" s="439"/>
      <c r="DO118" s="439"/>
      <c r="DP118" s="439"/>
      <c r="DQ118" s="439"/>
      <c r="DR118" s="440"/>
    </row>
    <row r="119" spans="1:122" ht="14.25" customHeight="1" x14ac:dyDescent="0.35">
      <c r="B119" s="441" t="s">
        <v>306</v>
      </c>
      <c r="C119" s="442"/>
      <c r="D119" s="442"/>
      <c r="E119" s="442"/>
      <c r="F119" s="442"/>
      <c r="G119" s="442"/>
      <c r="H119" s="442"/>
      <c r="I119" s="442"/>
      <c r="J119" s="442"/>
      <c r="K119" s="442"/>
      <c r="L119" s="442"/>
      <c r="M119" s="442"/>
      <c r="N119" s="442"/>
      <c r="O119" s="442"/>
      <c r="P119" s="442"/>
      <c r="Q119" s="442"/>
      <c r="R119" s="442"/>
      <c r="S119" s="442"/>
      <c r="T119" s="442"/>
      <c r="U119" s="442"/>
      <c r="V119" s="442"/>
      <c r="W119" s="442"/>
      <c r="X119" s="442"/>
      <c r="Y119" s="442"/>
      <c r="Z119" s="442"/>
      <c r="AA119" s="442"/>
      <c r="AB119" s="442"/>
      <c r="AC119" s="442"/>
      <c r="AD119" s="442"/>
      <c r="AE119" s="442"/>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2"/>
      <c r="BB119" s="442"/>
      <c r="BC119" s="442"/>
      <c r="BD119" s="442"/>
      <c r="BE119" s="442"/>
      <c r="BF119" s="442"/>
      <c r="BG119" s="442"/>
      <c r="BH119" s="442"/>
      <c r="BI119" s="442"/>
      <c r="BJ119" s="442"/>
      <c r="BK119" s="442"/>
      <c r="BL119" s="442"/>
      <c r="BM119" s="442"/>
      <c r="BN119" s="442"/>
      <c r="BO119" s="442"/>
      <c r="BP119" s="442"/>
      <c r="BQ119" s="442"/>
      <c r="BR119" s="442"/>
      <c r="BS119" s="442"/>
      <c r="BT119" s="442"/>
      <c r="BU119" s="442"/>
      <c r="BV119" s="442"/>
      <c r="BW119" s="442"/>
      <c r="BX119" s="442"/>
      <c r="BY119" s="442"/>
      <c r="BZ119" s="442"/>
      <c r="CA119" s="442"/>
      <c r="CB119" s="442"/>
      <c r="CC119" s="443"/>
      <c r="CE119" s="438"/>
      <c r="CF119" s="439"/>
      <c r="CG119" s="439"/>
      <c r="CH119" s="439"/>
      <c r="CI119" s="439"/>
      <c r="CJ119" s="439"/>
      <c r="CK119" s="439"/>
      <c r="CL119" s="439"/>
      <c r="CM119" s="439"/>
      <c r="CN119" s="439"/>
      <c r="CO119" s="439"/>
      <c r="CP119" s="439"/>
      <c r="CQ119" s="440"/>
      <c r="CS119" s="438"/>
      <c r="CT119" s="439"/>
      <c r="CU119" s="439"/>
      <c r="CV119" s="439"/>
      <c r="CW119" s="439"/>
      <c r="CX119" s="439"/>
      <c r="CY119" s="439"/>
      <c r="CZ119" s="439"/>
      <c r="DA119" s="439"/>
      <c r="DB119" s="439"/>
      <c r="DC119" s="439"/>
      <c r="DD119" s="440"/>
      <c r="DF119" s="438"/>
      <c r="DG119" s="439"/>
      <c r="DH119" s="439"/>
      <c r="DI119" s="439"/>
      <c r="DJ119" s="439"/>
      <c r="DK119" s="439"/>
      <c r="DL119" s="439"/>
      <c r="DM119" s="439"/>
      <c r="DN119" s="439"/>
      <c r="DO119" s="439"/>
      <c r="DP119" s="439"/>
      <c r="DQ119" s="439"/>
      <c r="DR119" s="440"/>
    </row>
    <row r="120" spans="1:122" ht="14.25" customHeight="1" x14ac:dyDescent="0.35">
      <c r="B120" s="441" t="s">
        <v>307</v>
      </c>
      <c r="C120" s="442"/>
      <c r="D120" s="442"/>
      <c r="E120" s="442"/>
      <c r="F120" s="442"/>
      <c r="G120" s="442"/>
      <c r="H120" s="442"/>
      <c r="I120" s="442"/>
      <c r="J120" s="442"/>
      <c r="K120" s="442"/>
      <c r="L120" s="442"/>
      <c r="M120" s="442"/>
      <c r="N120" s="442"/>
      <c r="O120" s="442"/>
      <c r="P120" s="442"/>
      <c r="Q120" s="442"/>
      <c r="R120" s="442"/>
      <c r="S120" s="442"/>
      <c r="T120" s="442"/>
      <c r="U120" s="442"/>
      <c r="V120" s="442"/>
      <c r="W120" s="442"/>
      <c r="X120" s="442"/>
      <c r="Y120" s="442"/>
      <c r="Z120" s="442"/>
      <c r="AA120" s="442"/>
      <c r="AB120" s="442"/>
      <c r="AC120" s="442"/>
      <c r="AD120" s="442"/>
      <c r="AE120" s="442"/>
      <c r="AF120" s="442"/>
      <c r="AG120" s="442"/>
      <c r="AH120" s="442"/>
      <c r="AI120" s="442"/>
      <c r="AJ120" s="442"/>
      <c r="AK120" s="442"/>
      <c r="AL120" s="442"/>
      <c r="AM120" s="442"/>
      <c r="AN120" s="442"/>
      <c r="AO120" s="442"/>
      <c r="AP120" s="442"/>
      <c r="AQ120" s="442"/>
      <c r="AR120" s="442"/>
      <c r="AS120" s="442"/>
      <c r="AT120" s="442"/>
      <c r="AU120" s="442"/>
      <c r="AV120" s="442"/>
      <c r="AW120" s="442"/>
      <c r="AX120" s="442"/>
      <c r="AY120" s="442"/>
      <c r="AZ120" s="442"/>
      <c r="BA120" s="442"/>
      <c r="BB120" s="442"/>
      <c r="BC120" s="442"/>
      <c r="BD120" s="442"/>
      <c r="BE120" s="442"/>
      <c r="BF120" s="442"/>
      <c r="BG120" s="442"/>
      <c r="BH120" s="442"/>
      <c r="BI120" s="442"/>
      <c r="BJ120" s="442"/>
      <c r="BK120" s="442"/>
      <c r="BL120" s="442"/>
      <c r="BM120" s="442"/>
      <c r="BN120" s="442"/>
      <c r="BO120" s="442"/>
      <c r="BP120" s="442"/>
      <c r="BQ120" s="442"/>
      <c r="BR120" s="442"/>
      <c r="BS120" s="442"/>
      <c r="BT120" s="442"/>
      <c r="BU120" s="442"/>
      <c r="BV120" s="442"/>
      <c r="BW120" s="442"/>
      <c r="BX120" s="442"/>
      <c r="BY120" s="442"/>
      <c r="BZ120" s="442"/>
      <c r="CA120" s="442"/>
      <c r="CB120" s="442"/>
      <c r="CC120" s="443"/>
      <c r="CE120" s="438"/>
      <c r="CF120" s="439"/>
      <c r="CG120" s="439"/>
      <c r="CH120" s="439"/>
      <c r="CI120" s="439"/>
      <c r="CJ120" s="439"/>
      <c r="CK120" s="439"/>
      <c r="CL120" s="439"/>
      <c r="CM120" s="439"/>
      <c r="CN120" s="439"/>
      <c r="CO120" s="439"/>
      <c r="CP120" s="439"/>
      <c r="CQ120" s="440"/>
      <c r="CS120" s="438"/>
      <c r="CT120" s="439"/>
      <c r="CU120" s="439"/>
      <c r="CV120" s="439"/>
      <c r="CW120" s="439"/>
      <c r="CX120" s="439"/>
      <c r="CY120" s="439"/>
      <c r="CZ120" s="439"/>
      <c r="DA120" s="439"/>
      <c r="DB120" s="439"/>
      <c r="DC120" s="439"/>
      <c r="DD120" s="440"/>
      <c r="DF120" s="438"/>
      <c r="DG120" s="439"/>
      <c r="DH120" s="439"/>
      <c r="DI120" s="439"/>
      <c r="DJ120" s="439"/>
      <c r="DK120" s="439"/>
      <c r="DL120" s="439"/>
      <c r="DM120" s="439"/>
      <c r="DN120" s="439"/>
      <c r="DO120" s="439"/>
      <c r="DP120" s="439"/>
      <c r="DQ120" s="439"/>
      <c r="DR120" s="440"/>
    </row>
    <row r="121" spans="1:122" ht="14.25" customHeight="1" x14ac:dyDescent="0.35">
      <c r="B121" s="441" t="s">
        <v>308</v>
      </c>
      <c r="C121" s="442"/>
      <c r="D121" s="442"/>
      <c r="E121" s="442"/>
      <c r="F121" s="442"/>
      <c r="G121" s="442"/>
      <c r="H121" s="442"/>
      <c r="I121" s="442"/>
      <c r="J121" s="442"/>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c r="AJ121" s="442"/>
      <c r="AK121" s="442"/>
      <c r="AL121" s="442"/>
      <c r="AM121" s="442"/>
      <c r="AN121" s="442"/>
      <c r="AO121" s="442"/>
      <c r="AP121" s="442"/>
      <c r="AQ121" s="442"/>
      <c r="AR121" s="442"/>
      <c r="AS121" s="442"/>
      <c r="AT121" s="442"/>
      <c r="AU121" s="442"/>
      <c r="AV121" s="442"/>
      <c r="AW121" s="442"/>
      <c r="AX121" s="442"/>
      <c r="AY121" s="442"/>
      <c r="AZ121" s="442"/>
      <c r="BA121" s="442"/>
      <c r="BB121" s="442"/>
      <c r="BC121" s="442"/>
      <c r="BD121" s="442"/>
      <c r="BE121" s="442"/>
      <c r="BF121" s="442"/>
      <c r="BG121" s="442"/>
      <c r="BH121" s="442"/>
      <c r="BI121" s="442"/>
      <c r="BJ121" s="442"/>
      <c r="BK121" s="442"/>
      <c r="BL121" s="442"/>
      <c r="BM121" s="442"/>
      <c r="BN121" s="442"/>
      <c r="BO121" s="442"/>
      <c r="BP121" s="442"/>
      <c r="BQ121" s="442"/>
      <c r="BR121" s="442"/>
      <c r="BS121" s="442"/>
      <c r="BT121" s="442"/>
      <c r="BU121" s="442"/>
      <c r="BV121" s="442"/>
      <c r="BW121" s="442"/>
      <c r="BX121" s="442"/>
      <c r="BY121" s="442"/>
      <c r="BZ121" s="442"/>
      <c r="CA121" s="442"/>
      <c r="CB121" s="442"/>
      <c r="CC121" s="443"/>
      <c r="CE121" s="438"/>
      <c r="CF121" s="439"/>
      <c r="CG121" s="439"/>
      <c r="CH121" s="439"/>
      <c r="CI121" s="439"/>
      <c r="CJ121" s="439"/>
      <c r="CK121" s="439"/>
      <c r="CL121" s="439"/>
      <c r="CM121" s="439"/>
      <c r="CN121" s="439"/>
      <c r="CO121" s="439"/>
      <c r="CP121" s="439"/>
      <c r="CQ121" s="440"/>
      <c r="CS121" s="438"/>
      <c r="CT121" s="439"/>
      <c r="CU121" s="439"/>
      <c r="CV121" s="439"/>
      <c r="CW121" s="439"/>
      <c r="CX121" s="439"/>
      <c r="CY121" s="439"/>
      <c r="CZ121" s="439"/>
      <c r="DA121" s="439"/>
      <c r="DB121" s="439"/>
      <c r="DC121" s="439"/>
      <c r="DD121" s="440"/>
      <c r="DF121" s="438"/>
      <c r="DG121" s="439"/>
      <c r="DH121" s="439"/>
      <c r="DI121" s="439"/>
      <c r="DJ121" s="439"/>
      <c r="DK121" s="439"/>
      <c r="DL121" s="439"/>
      <c r="DM121" s="439"/>
      <c r="DN121" s="439"/>
      <c r="DO121" s="439"/>
      <c r="DP121" s="439"/>
      <c r="DQ121" s="439"/>
      <c r="DR121" s="440"/>
    </row>
    <row r="122" spans="1:122" ht="3" customHeight="1" x14ac:dyDescent="0.35">
      <c r="B122" s="444"/>
      <c r="C122" s="444"/>
      <c r="D122" s="444"/>
      <c r="E122" s="444"/>
      <c r="F122" s="444"/>
      <c r="G122" s="444"/>
      <c r="H122" s="444"/>
      <c r="I122" s="444"/>
      <c r="J122" s="444"/>
      <c r="K122" s="444"/>
      <c r="L122" s="444"/>
      <c r="M122" s="444"/>
      <c r="N122" s="444"/>
      <c r="O122" s="444"/>
      <c r="P122" s="444"/>
      <c r="Q122" s="444"/>
      <c r="R122" s="444"/>
      <c r="S122" s="444"/>
      <c r="T122" s="444"/>
      <c r="U122" s="444"/>
      <c r="V122" s="444"/>
      <c r="W122" s="444"/>
      <c r="X122" s="444"/>
      <c r="Y122" s="444"/>
      <c r="Z122" s="444"/>
      <c r="AA122" s="444"/>
      <c r="AB122" s="444"/>
      <c r="AC122" s="444"/>
      <c r="AD122" s="444"/>
      <c r="AE122" s="444"/>
      <c r="AF122" s="444"/>
      <c r="AG122" s="444"/>
      <c r="AH122" s="444"/>
      <c r="AI122" s="444"/>
      <c r="AJ122" s="444"/>
      <c r="AK122" s="444"/>
      <c r="AL122" s="444"/>
      <c r="AM122" s="444"/>
      <c r="AN122" s="444"/>
      <c r="AO122" s="444"/>
      <c r="AP122" s="444"/>
      <c r="AQ122" s="444"/>
      <c r="AR122" s="444"/>
      <c r="AS122" s="444"/>
      <c r="AT122" s="444"/>
      <c r="AU122" s="444"/>
      <c r="AV122" s="444"/>
      <c r="AW122" s="444"/>
      <c r="AX122" s="444"/>
      <c r="AY122" s="444"/>
      <c r="AZ122" s="444"/>
      <c r="BA122" s="444"/>
      <c r="BB122" s="444"/>
      <c r="BC122" s="444"/>
      <c r="BD122" s="444"/>
      <c r="BE122" s="444"/>
      <c r="BF122" s="444"/>
      <c r="BG122" s="444"/>
      <c r="BH122" s="444"/>
      <c r="BI122" s="444"/>
      <c r="BJ122" s="444"/>
      <c r="BK122" s="444"/>
      <c r="BL122" s="444"/>
      <c r="BM122" s="444"/>
      <c r="BN122" s="444"/>
      <c r="BO122" s="444"/>
      <c r="BP122" s="444"/>
      <c r="BQ122" s="444"/>
      <c r="BR122" s="444"/>
      <c r="BS122" s="444"/>
      <c r="BT122" s="444"/>
      <c r="BU122" s="444"/>
      <c r="BV122" s="444"/>
      <c r="BW122" s="444"/>
      <c r="BX122" s="444"/>
      <c r="BY122" s="444"/>
      <c r="BZ122" s="444"/>
      <c r="CA122" s="444"/>
      <c r="CB122" s="444"/>
      <c r="CC122" s="444"/>
    </row>
    <row r="123" spans="1:122" ht="10.5" customHeight="1" x14ac:dyDescent="0.35">
      <c r="B123" s="416" t="s">
        <v>309</v>
      </c>
      <c r="C123" s="417"/>
      <c r="D123" s="417"/>
      <c r="E123" s="417"/>
      <c r="F123" s="417"/>
      <c r="G123" s="417"/>
      <c r="H123" s="417"/>
      <c r="I123" s="417"/>
      <c r="J123" s="417"/>
      <c r="K123" s="417"/>
      <c r="L123" s="417"/>
      <c r="M123" s="417"/>
      <c r="N123" s="417"/>
      <c r="O123" s="417"/>
      <c r="P123" s="417"/>
      <c r="Q123" s="417"/>
      <c r="R123" s="417"/>
      <c r="S123" s="417"/>
      <c r="T123" s="417"/>
      <c r="U123" s="417"/>
      <c r="V123" s="417"/>
      <c r="W123" s="417"/>
      <c r="X123" s="417"/>
      <c r="Y123" s="417"/>
      <c r="Z123" s="417"/>
      <c r="AA123" s="417"/>
      <c r="AB123" s="417"/>
      <c r="AC123" s="417"/>
      <c r="AD123" s="417"/>
      <c r="AE123" s="417"/>
      <c r="AF123" s="417"/>
      <c r="AG123" s="417"/>
      <c r="AH123" s="417"/>
      <c r="AI123" s="417"/>
      <c r="AJ123" s="417"/>
      <c r="AK123" s="417"/>
      <c r="AL123" s="417"/>
      <c r="AM123" s="417"/>
      <c r="AN123" s="417"/>
      <c r="AO123" s="417"/>
      <c r="AP123" s="417"/>
      <c r="AQ123" s="417"/>
      <c r="AR123" s="417"/>
      <c r="AS123" s="417"/>
      <c r="AT123" s="417"/>
      <c r="AU123" s="417"/>
      <c r="AV123" s="417"/>
      <c r="AW123" s="417"/>
      <c r="AX123" s="417"/>
      <c r="AY123" s="417"/>
      <c r="AZ123" s="417"/>
      <c r="BA123" s="417"/>
      <c r="BB123" s="417"/>
      <c r="BC123" s="417"/>
      <c r="BD123" s="417"/>
      <c r="BE123" s="417"/>
      <c r="BF123" s="417"/>
      <c r="BG123" s="417"/>
      <c r="BH123" s="417"/>
      <c r="BI123" s="417"/>
      <c r="BJ123" s="417"/>
      <c r="BK123" s="417"/>
      <c r="BL123" s="417"/>
      <c r="BM123" s="417"/>
      <c r="BN123" s="417"/>
      <c r="BO123" s="417"/>
      <c r="BP123" s="417"/>
      <c r="BQ123" s="417"/>
      <c r="BR123" s="417"/>
      <c r="BS123" s="417"/>
      <c r="BT123" s="417"/>
      <c r="BU123" s="417"/>
      <c r="BV123" s="417"/>
      <c r="BW123" s="417"/>
      <c r="BX123" s="417"/>
      <c r="BY123" s="417"/>
      <c r="BZ123" s="417"/>
      <c r="CA123" s="417"/>
      <c r="CB123" s="417"/>
      <c r="CC123" s="418"/>
      <c r="CE123" s="419" t="s">
        <v>297</v>
      </c>
      <c r="CF123" s="420"/>
      <c r="CG123" s="420"/>
      <c r="CH123" s="420"/>
      <c r="CI123" s="420"/>
      <c r="CJ123" s="420"/>
      <c r="CK123" s="420"/>
      <c r="CL123" s="420"/>
      <c r="CM123" s="420"/>
      <c r="CN123" s="420"/>
      <c r="CO123" s="420"/>
      <c r="CP123" s="420"/>
      <c r="CQ123" s="421"/>
      <c r="CS123" s="419" t="s">
        <v>298</v>
      </c>
      <c r="CT123" s="420"/>
      <c r="CU123" s="420"/>
      <c r="CV123" s="420"/>
      <c r="CW123" s="420"/>
      <c r="CX123" s="420"/>
      <c r="CY123" s="420"/>
      <c r="CZ123" s="420"/>
      <c r="DA123" s="420"/>
      <c r="DB123" s="420"/>
      <c r="DC123" s="420"/>
      <c r="DD123" s="421"/>
      <c r="DF123" s="433" t="s">
        <v>299</v>
      </c>
      <c r="DG123" s="434"/>
      <c r="DH123" s="434"/>
      <c r="DI123" s="434"/>
      <c r="DJ123" s="434"/>
      <c r="DK123" s="434"/>
      <c r="DL123" s="434"/>
      <c r="DM123" s="434"/>
      <c r="DN123" s="434"/>
      <c r="DO123" s="434"/>
      <c r="DP123" s="434"/>
      <c r="DQ123" s="434"/>
      <c r="DR123" s="434"/>
    </row>
    <row r="124" spans="1:122" ht="3" customHeight="1" x14ac:dyDescent="0.35">
      <c r="B124" s="445"/>
      <c r="C124" s="445"/>
      <c r="D124" s="445"/>
      <c r="E124" s="445"/>
      <c r="F124" s="445"/>
      <c r="G124" s="445"/>
      <c r="H124" s="445"/>
      <c r="I124" s="445"/>
      <c r="J124" s="445"/>
      <c r="K124" s="445"/>
      <c r="L124" s="445"/>
      <c r="M124" s="445"/>
      <c r="N124" s="445"/>
      <c r="O124" s="445"/>
      <c r="P124" s="445"/>
      <c r="Q124" s="445"/>
      <c r="R124" s="445"/>
      <c r="S124" s="445"/>
      <c r="T124" s="445"/>
      <c r="U124" s="445"/>
      <c r="V124" s="445"/>
      <c r="W124" s="445"/>
      <c r="X124" s="445"/>
      <c r="Y124" s="445"/>
      <c r="Z124" s="445"/>
      <c r="AA124" s="445"/>
      <c r="AB124" s="445"/>
      <c r="AC124" s="445"/>
      <c r="AD124" s="445"/>
      <c r="AE124" s="445"/>
      <c r="AF124" s="445"/>
      <c r="AG124" s="445"/>
      <c r="AH124" s="445"/>
      <c r="AI124" s="445"/>
      <c r="AJ124" s="445"/>
      <c r="AK124" s="445"/>
      <c r="AL124" s="445"/>
      <c r="AM124" s="445"/>
      <c r="AN124" s="445"/>
      <c r="AO124" s="445"/>
      <c r="AP124" s="445"/>
      <c r="AQ124" s="445"/>
      <c r="AR124" s="445"/>
      <c r="AS124" s="445"/>
      <c r="AT124" s="445"/>
      <c r="AU124" s="445"/>
      <c r="AV124" s="445"/>
      <c r="AW124" s="445"/>
      <c r="AX124" s="445"/>
      <c r="AY124" s="445"/>
      <c r="AZ124" s="445"/>
      <c r="BA124" s="445"/>
      <c r="BB124" s="445"/>
      <c r="BC124" s="445"/>
      <c r="BD124" s="445"/>
      <c r="BE124" s="445"/>
      <c r="BF124" s="445"/>
      <c r="BG124" s="445"/>
      <c r="BH124" s="445"/>
      <c r="BI124" s="445"/>
      <c r="BJ124" s="445"/>
      <c r="BK124" s="445"/>
      <c r="BL124" s="445"/>
      <c r="BM124" s="445"/>
      <c r="BN124" s="445"/>
      <c r="BO124" s="445"/>
      <c r="BP124" s="445"/>
      <c r="BQ124" s="445"/>
      <c r="BR124" s="445"/>
      <c r="BS124" s="445"/>
      <c r="BT124" s="445"/>
      <c r="BU124" s="445"/>
      <c r="BV124" s="445"/>
      <c r="BW124" s="445"/>
      <c r="BX124" s="445"/>
      <c r="BY124" s="445"/>
      <c r="BZ124" s="445"/>
      <c r="CA124" s="445"/>
      <c r="CB124" s="445"/>
      <c r="CC124" s="445"/>
    </row>
    <row r="125" spans="1:122" ht="19.5" customHeight="1" x14ac:dyDescent="0.35">
      <c r="A125" s="98"/>
      <c r="B125" s="446" t="s">
        <v>310</v>
      </c>
      <c r="C125" s="447"/>
      <c r="D125" s="447"/>
      <c r="E125" s="447"/>
      <c r="F125" s="447"/>
      <c r="G125" s="447"/>
      <c r="H125" s="447"/>
      <c r="I125" s="447"/>
      <c r="J125" s="447"/>
      <c r="K125" s="447"/>
      <c r="L125" s="447"/>
      <c r="M125" s="447"/>
      <c r="N125" s="447"/>
      <c r="O125" s="447"/>
      <c r="P125" s="447"/>
      <c r="Q125" s="447"/>
      <c r="R125" s="447"/>
      <c r="S125" s="447"/>
      <c r="T125" s="447"/>
      <c r="U125" s="447"/>
      <c r="V125" s="447"/>
      <c r="W125" s="447"/>
      <c r="X125" s="447"/>
      <c r="Y125" s="448"/>
      <c r="Z125" s="435" t="s">
        <v>311</v>
      </c>
      <c r="AA125" s="436"/>
      <c r="AB125" s="436"/>
      <c r="AC125" s="436"/>
      <c r="AD125" s="436"/>
      <c r="AE125" s="436"/>
      <c r="AF125" s="436"/>
      <c r="AG125" s="436"/>
      <c r="AH125" s="436"/>
      <c r="AI125" s="436"/>
      <c r="AJ125" s="436"/>
      <c r="AK125" s="436"/>
      <c r="AL125" s="436"/>
      <c r="AM125" s="436"/>
      <c r="AN125" s="436"/>
      <c r="AO125" s="436"/>
      <c r="AP125" s="436"/>
      <c r="AQ125" s="436"/>
      <c r="AR125" s="436"/>
      <c r="AS125" s="436"/>
      <c r="AT125" s="436"/>
      <c r="AU125" s="436"/>
      <c r="AV125" s="436"/>
      <c r="AW125" s="436"/>
      <c r="AX125" s="436"/>
      <c r="AY125" s="436"/>
      <c r="AZ125" s="436"/>
      <c r="BA125" s="436"/>
      <c r="BB125" s="436"/>
      <c r="BC125" s="436"/>
      <c r="BD125" s="436"/>
      <c r="BE125" s="436"/>
      <c r="BF125" s="436"/>
      <c r="BG125" s="436"/>
      <c r="BH125" s="436"/>
      <c r="BI125" s="436"/>
      <c r="BJ125" s="436"/>
      <c r="BK125" s="436"/>
      <c r="BL125" s="436"/>
      <c r="BM125" s="436"/>
      <c r="BN125" s="436"/>
      <c r="BO125" s="436"/>
      <c r="BP125" s="436"/>
      <c r="BQ125" s="436"/>
      <c r="BR125" s="436"/>
      <c r="BS125" s="436"/>
      <c r="BT125" s="436"/>
      <c r="BU125" s="436"/>
      <c r="BV125" s="436"/>
      <c r="BW125" s="436"/>
      <c r="BX125" s="436"/>
      <c r="BY125" s="436"/>
      <c r="BZ125" s="436"/>
      <c r="CA125" s="436"/>
      <c r="CB125" s="436"/>
      <c r="CC125" s="437"/>
      <c r="CE125" s="438"/>
      <c r="CF125" s="439"/>
      <c r="CG125" s="439"/>
      <c r="CH125" s="439"/>
      <c r="CI125" s="439"/>
      <c r="CJ125" s="439"/>
      <c r="CK125" s="439"/>
      <c r="CL125" s="439"/>
      <c r="CM125" s="439"/>
      <c r="CN125" s="439"/>
      <c r="CO125" s="439"/>
      <c r="CP125" s="439"/>
      <c r="CQ125" s="440"/>
      <c r="CS125" s="438"/>
      <c r="CT125" s="439"/>
      <c r="CU125" s="439"/>
      <c r="CV125" s="439"/>
      <c r="CW125" s="439"/>
      <c r="CX125" s="439"/>
      <c r="CY125" s="439"/>
      <c r="CZ125" s="439"/>
      <c r="DA125" s="439"/>
      <c r="DB125" s="439"/>
      <c r="DC125" s="439"/>
      <c r="DD125" s="440"/>
      <c r="DF125" s="438"/>
      <c r="DG125" s="439"/>
      <c r="DH125" s="439"/>
      <c r="DI125" s="439"/>
      <c r="DJ125" s="439"/>
      <c r="DK125" s="439"/>
      <c r="DL125" s="439"/>
      <c r="DM125" s="439"/>
      <c r="DN125" s="439"/>
      <c r="DO125" s="439"/>
      <c r="DP125" s="439"/>
      <c r="DQ125" s="439"/>
      <c r="DR125" s="440"/>
    </row>
    <row r="126" spans="1:122" ht="14.25" customHeight="1" x14ac:dyDescent="0.35">
      <c r="B126" s="449"/>
      <c r="C126" s="450"/>
      <c r="D126" s="450"/>
      <c r="E126" s="450"/>
      <c r="F126" s="450"/>
      <c r="G126" s="450"/>
      <c r="H126" s="450"/>
      <c r="I126" s="450"/>
      <c r="J126" s="450"/>
      <c r="K126" s="450"/>
      <c r="L126" s="450"/>
      <c r="M126" s="450"/>
      <c r="N126" s="450"/>
      <c r="O126" s="450"/>
      <c r="P126" s="450"/>
      <c r="Q126" s="450"/>
      <c r="R126" s="450"/>
      <c r="S126" s="450"/>
      <c r="T126" s="450"/>
      <c r="U126" s="450"/>
      <c r="V126" s="450"/>
      <c r="W126" s="450"/>
      <c r="X126" s="450"/>
      <c r="Y126" s="451"/>
      <c r="Z126" s="441" t="s">
        <v>312</v>
      </c>
      <c r="AA126" s="442"/>
      <c r="AB126" s="442"/>
      <c r="AC126" s="442"/>
      <c r="AD126" s="442"/>
      <c r="AE126" s="442"/>
      <c r="AF126" s="442"/>
      <c r="AG126" s="442"/>
      <c r="AH126" s="442"/>
      <c r="AI126" s="442"/>
      <c r="AJ126" s="442"/>
      <c r="AK126" s="442"/>
      <c r="AL126" s="442"/>
      <c r="AM126" s="442"/>
      <c r="AN126" s="442"/>
      <c r="AO126" s="442"/>
      <c r="AP126" s="442"/>
      <c r="AQ126" s="442"/>
      <c r="AR126" s="442"/>
      <c r="AS126" s="442"/>
      <c r="AT126" s="442"/>
      <c r="AU126" s="442"/>
      <c r="AV126" s="442"/>
      <c r="AW126" s="442"/>
      <c r="AX126" s="442"/>
      <c r="AY126" s="442"/>
      <c r="AZ126" s="442"/>
      <c r="BA126" s="442"/>
      <c r="BB126" s="442"/>
      <c r="BC126" s="442"/>
      <c r="BD126" s="442"/>
      <c r="BE126" s="442"/>
      <c r="BF126" s="442"/>
      <c r="BG126" s="442"/>
      <c r="BH126" s="442"/>
      <c r="BI126" s="442"/>
      <c r="BJ126" s="442"/>
      <c r="BK126" s="442"/>
      <c r="BL126" s="442"/>
      <c r="BM126" s="442"/>
      <c r="BN126" s="442"/>
      <c r="BO126" s="442"/>
      <c r="BP126" s="442"/>
      <c r="BQ126" s="442"/>
      <c r="BR126" s="442"/>
      <c r="BS126" s="442"/>
      <c r="BT126" s="442"/>
      <c r="BU126" s="442"/>
      <c r="BV126" s="442"/>
      <c r="BW126" s="442"/>
      <c r="BX126" s="442"/>
      <c r="BY126" s="442"/>
      <c r="BZ126" s="442"/>
      <c r="CA126" s="442"/>
      <c r="CB126" s="442"/>
      <c r="CC126" s="443"/>
      <c r="CE126" s="438"/>
      <c r="CF126" s="439"/>
      <c r="CG126" s="439"/>
      <c r="CH126" s="439"/>
      <c r="CI126" s="439"/>
      <c r="CJ126" s="439"/>
      <c r="CK126" s="439"/>
      <c r="CL126" s="439"/>
      <c r="CM126" s="439"/>
      <c r="CN126" s="439"/>
      <c r="CO126" s="439"/>
      <c r="CP126" s="439"/>
      <c r="CQ126" s="440"/>
      <c r="CS126" s="438"/>
      <c r="CT126" s="439"/>
      <c r="CU126" s="439"/>
      <c r="CV126" s="439"/>
      <c r="CW126" s="439"/>
      <c r="CX126" s="439"/>
      <c r="CY126" s="439"/>
      <c r="CZ126" s="439"/>
      <c r="DA126" s="439"/>
      <c r="DB126" s="439"/>
      <c r="DC126" s="439"/>
      <c r="DD126" s="440"/>
      <c r="DF126" s="438"/>
      <c r="DG126" s="439"/>
      <c r="DH126" s="439"/>
      <c r="DI126" s="439"/>
      <c r="DJ126" s="439"/>
      <c r="DK126" s="439"/>
      <c r="DL126" s="439"/>
      <c r="DM126" s="439"/>
      <c r="DN126" s="439"/>
      <c r="DO126" s="439"/>
      <c r="DP126" s="439"/>
      <c r="DQ126" s="439"/>
      <c r="DR126" s="440"/>
    </row>
    <row r="127" spans="1:122" ht="14.25" customHeight="1" x14ac:dyDescent="0.35">
      <c r="B127" s="446" t="s">
        <v>313</v>
      </c>
      <c r="C127" s="447"/>
      <c r="D127" s="447"/>
      <c r="E127" s="447"/>
      <c r="F127" s="447"/>
      <c r="G127" s="447"/>
      <c r="H127" s="447"/>
      <c r="I127" s="447"/>
      <c r="J127" s="447"/>
      <c r="K127" s="447"/>
      <c r="L127" s="447"/>
      <c r="M127" s="447"/>
      <c r="N127" s="447"/>
      <c r="O127" s="447"/>
      <c r="P127" s="447"/>
      <c r="Q127" s="447"/>
      <c r="R127" s="447"/>
      <c r="S127" s="447"/>
      <c r="T127" s="447"/>
      <c r="U127" s="447"/>
      <c r="V127" s="447"/>
      <c r="W127" s="447"/>
      <c r="X127" s="447"/>
      <c r="Y127" s="448"/>
      <c r="Z127" s="441" t="s">
        <v>314</v>
      </c>
      <c r="AA127" s="442"/>
      <c r="AB127" s="442"/>
      <c r="AC127" s="442"/>
      <c r="AD127" s="442"/>
      <c r="AE127" s="442"/>
      <c r="AF127" s="442"/>
      <c r="AG127" s="442"/>
      <c r="AH127" s="442"/>
      <c r="AI127" s="442"/>
      <c r="AJ127" s="442"/>
      <c r="AK127" s="442"/>
      <c r="AL127" s="442"/>
      <c r="AM127" s="442"/>
      <c r="AN127" s="442"/>
      <c r="AO127" s="442"/>
      <c r="AP127" s="442"/>
      <c r="AQ127" s="442"/>
      <c r="AR127" s="442"/>
      <c r="AS127" s="442"/>
      <c r="AT127" s="442"/>
      <c r="AU127" s="442"/>
      <c r="AV127" s="442"/>
      <c r="AW127" s="442"/>
      <c r="AX127" s="442"/>
      <c r="AY127" s="442"/>
      <c r="AZ127" s="442"/>
      <c r="BA127" s="442"/>
      <c r="BB127" s="442"/>
      <c r="BC127" s="442"/>
      <c r="BD127" s="442"/>
      <c r="BE127" s="442"/>
      <c r="BF127" s="442"/>
      <c r="BG127" s="442"/>
      <c r="BH127" s="442"/>
      <c r="BI127" s="442"/>
      <c r="BJ127" s="442"/>
      <c r="BK127" s="442"/>
      <c r="BL127" s="442"/>
      <c r="BM127" s="442"/>
      <c r="BN127" s="442"/>
      <c r="BO127" s="442"/>
      <c r="BP127" s="442"/>
      <c r="BQ127" s="442"/>
      <c r="BR127" s="442"/>
      <c r="BS127" s="442"/>
      <c r="BT127" s="442"/>
      <c r="BU127" s="442"/>
      <c r="BV127" s="442"/>
      <c r="BW127" s="442"/>
      <c r="BX127" s="442"/>
      <c r="BY127" s="442"/>
      <c r="BZ127" s="442"/>
      <c r="CA127" s="442"/>
      <c r="CB127" s="442"/>
      <c r="CC127" s="443"/>
      <c r="CE127" s="438"/>
      <c r="CF127" s="439"/>
      <c r="CG127" s="439"/>
      <c r="CH127" s="439"/>
      <c r="CI127" s="439"/>
      <c r="CJ127" s="439"/>
      <c r="CK127" s="439"/>
      <c r="CL127" s="439"/>
      <c r="CM127" s="439"/>
      <c r="CN127" s="439"/>
      <c r="CO127" s="439"/>
      <c r="CP127" s="439"/>
      <c r="CQ127" s="440"/>
      <c r="CS127" s="438"/>
      <c r="CT127" s="439"/>
      <c r="CU127" s="439"/>
      <c r="CV127" s="439"/>
      <c r="CW127" s="439"/>
      <c r="CX127" s="439"/>
      <c r="CY127" s="439"/>
      <c r="CZ127" s="439"/>
      <c r="DA127" s="439"/>
      <c r="DB127" s="439"/>
      <c r="DC127" s="439"/>
      <c r="DD127" s="440"/>
      <c r="DF127" s="438"/>
      <c r="DG127" s="439"/>
      <c r="DH127" s="439"/>
      <c r="DI127" s="439"/>
      <c r="DJ127" s="439"/>
      <c r="DK127" s="439"/>
      <c r="DL127" s="439"/>
      <c r="DM127" s="439"/>
      <c r="DN127" s="439"/>
      <c r="DO127" s="439"/>
      <c r="DP127" s="439"/>
      <c r="DQ127" s="439"/>
      <c r="DR127" s="440"/>
    </row>
    <row r="128" spans="1:122" ht="18" customHeight="1" x14ac:dyDescent="0.35">
      <c r="B128" s="455"/>
      <c r="C128" s="456"/>
      <c r="D128" s="456"/>
      <c r="E128" s="456"/>
      <c r="F128" s="456"/>
      <c r="G128" s="456"/>
      <c r="H128" s="456"/>
      <c r="I128" s="456"/>
      <c r="J128" s="456"/>
      <c r="K128" s="456"/>
      <c r="L128" s="456"/>
      <c r="M128" s="456"/>
      <c r="N128" s="456"/>
      <c r="O128" s="456"/>
      <c r="P128" s="456"/>
      <c r="Q128" s="456"/>
      <c r="R128" s="456"/>
      <c r="S128" s="456"/>
      <c r="T128" s="456"/>
      <c r="U128" s="456"/>
      <c r="V128" s="456"/>
      <c r="W128" s="456"/>
      <c r="X128" s="456"/>
      <c r="Y128" s="457"/>
      <c r="Z128" s="435" t="s">
        <v>315</v>
      </c>
      <c r="AA128" s="436"/>
      <c r="AB128" s="436"/>
      <c r="AC128" s="436"/>
      <c r="AD128" s="436"/>
      <c r="AE128" s="436"/>
      <c r="AF128" s="436"/>
      <c r="AG128" s="436"/>
      <c r="AH128" s="436"/>
      <c r="AI128" s="436"/>
      <c r="AJ128" s="436"/>
      <c r="AK128" s="436"/>
      <c r="AL128" s="436"/>
      <c r="AM128" s="436"/>
      <c r="AN128" s="436"/>
      <c r="AO128" s="436"/>
      <c r="AP128" s="436"/>
      <c r="AQ128" s="436"/>
      <c r="AR128" s="436"/>
      <c r="AS128" s="436"/>
      <c r="AT128" s="436"/>
      <c r="AU128" s="436"/>
      <c r="AV128" s="436"/>
      <c r="AW128" s="436"/>
      <c r="AX128" s="436"/>
      <c r="AY128" s="436"/>
      <c r="AZ128" s="436"/>
      <c r="BA128" s="436"/>
      <c r="BB128" s="436"/>
      <c r="BC128" s="436"/>
      <c r="BD128" s="436"/>
      <c r="BE128" s="436"/>
      <c r="BF128" s="436"/>
      <c r="BG128" s="436"/>
      <c r="BH128" s="436"/>
      <c r="BI128" s="436"/>
      <c r="BJ128" s="436"/>
      <c r="BK128" s="436"/>
      <c r="BL128" s="436"/>
      <c r="BM128" s="436"/>
      <c r="BN128" s="436"/>
      <c r="BO128" s="436"/>
      <c r="BP128" s="436"/>
      <c r="BQ128" s="436"/>
      <c r="BR128" s="436"/>
      <c r="BS128" s="436"/>
      <c r="BT128" s="436"/>
      <c r="BU128" s="436"/>
      <c r="BV128" s="436"/>
      <c r="BW128" s="436"/>
      <c r="BX128" s="436"/>
      <c r="BY128" s="436"/>
      <c r="BZ128" s="436"/>
      <c r="CA128" s="436"/>
      <c r="CB128" s="436"/>
      <c r="CC128" s="437"/>
      <c r="CE128" s="438"/>
      <c r="CF128" s="439"/>
      <c r="CG128" s="439"/>
      <c r="CH128" s="439"/>
      <c r="CI128" s="439"/>
      <c r="CJ128" s="439"/>
      <c r="CK128" s="439"/>
      <c r="CL128" s="439"/>
      <c r="CM128" s="439"/>
      <c r="CN128" s="439"/>
      <c r="CO128" s="439"/>
      <c r="CP128" s="439"/>
      <c r="CQ128" s="440"/>
      <c r="CS128" s="438"/>
      <c r="CT128" s="439"/>
      <c r="CU128" s="439"/>
      <c r="CV128" s="439"/>
      <c r="CW128" s="439"/>
      <c r="CX128" s="439"/>
      <c r="CY128" s="439"/>
      <c r="CZ128" s="439"/>
      <c r="DA128" s="439"/>
      <c r="DB128" s="439"/>
      <c r="DC128" s="439"/>
      <c r="DD128" s="440"/>
      <c r="DF128" s="438"/>
      <c r="DG128" s="439"/>
      <c r="DH128" s="439"/>
      <c r="DI128" s="439"/>
      <c r="DJ128" s="439"/>
      <c r="DK128" s="439"/>
      <c r="DL128" s="439"/>
      <c r="DM128" s="439"/>
      <c r="DN128" s="439"/>
      <c r="DO128" s="439"/>
      <c r="DP128" s="439"/>
      <c r="DQ128" s="439"/>
      <c r="DR128" s="440"/>
    </row>
    <row r="129" spans="1:122" ht="14.25" customHeight="1" x14ac:dyDescent="0.35">
      <c r="B129" s="449"/>
      <c r="C129" s="450"/>
      <c r="D129" s="450"/>
      <c r="E129" s="450"/>
      <c r="F129" s="450"/>
      <c r="G129" s="450"/>
      <c r="H129" s="450"/>
      <c r="I129" s="450"/>
      <c r="J129" s="450"/>
      <c r="K129" s="450"/>
      <c r="L129" s="450"/>
      <c r="M129" s="450"/>
      <c r="N129" s="450"/>
      <c r="O129" s="450"/>
      <c r="P129" s="450"/>
      <c r="Q129" s="450"/>
      <c r="R129" s="450"/>
      <c r="S129" s="450"/>
      <c r="T129" s="450"/>
      <c r="U129" s="450"/>
      <c r="V129" s="450"/>
      <c r="W129" s="450"/>
      <c r="X129" s="450"/>
      <c r="Y129" s="451"/>
      <c r="Z129" s="441" t="s">
        <v>316</v>
      </c>
      <c r="AA129" s="442"/>
      <c r="AB129" s="442"/>
      <c r="AC129" s="442"/>
      <c r="AD129" s="442"/>
      <c r="AE129" s="442"/>
      <c r="AF129" s="442"/>
      <c r="AG129" s="442"/>
      <c r="AH129" s="442"/>
      <c r="AI129" s="442"/>
      <c r="AJ129" s="442"/>
      <c r="AK129" s="442"/>
      <c r="AL129" s="442"/>
      <c r="AM129" s="442"/>
      <c r="AN129" s="442"/>
      <c r="AO129" s="442"/>
      <c r="AP129" s="442"/>
      <c r="AQ129" s="442"/>
      <c r="AR129" s="442"/>
      <c r="AS129" s="442"/>
      <c r="AT129" s="442"/>
      <c r="AU129" s="442"/>
      <c r="AV129" s="442"/>
      <c r="AW129" s="442"/>
      <c r="AX129" s="442"/>
      <c r="AY129" s="442"/>
      <c r="AZ129" s="442"/>
      <c r="BA129" s="442"/>
      <c r="BB129" s="442"/>
      <c r="BC129" s="442"/>
      <c r="BD129" s="442"/>
      <c r="BE129" s="442"/>
      <c r="BF129" s="442"/>
      <c r="BG129" s="442"/>
      <c r="BH129" s="442"/>
      <c r="BI129" s="442"/>
      <c r="BJ129" s="442"/>
      <c r="BK129" s="442"/>
      <c r="BL129" s="442"/>
      <c r="BM129" s="442"/>
      <c r="BN129" s="442"/>
      <c r="BO129" s="442"/>
      <c r="BP129" s="442"/>
      <c r="BQ129" s="442"/>
      <c r="BR129" s="442"/>
      <c r="BS129" s="442"/>
      <c r="BT129" s="442"/>
      <c r="BU129" s="442"/>
      <c r="BV129" s="442"/>
      <c r="BW129" s="442"/>
      <c r="BX129" s="442"/>
      <c r="BY129" s="442"/>
      <c r="BZ129" s="442"/>
      <c r="CA129" s="442"/>
      <c r="CB129" s="442"/>
      <c r="CC129" s="443"/>
      <c r="CE129" s="438"/>
      <c r="CF129" s="439"/>
      <c r="CG129" s="439"/>
      <c r="CH129" s="439"/>
      <c r="CI129" s="439"/>
      <c r="CJ129" s="439"/>
      <c r="CK129" s="439"/>
      <c r="CL129" s="439"/>
      <c r="CM129" s="439"/>
      <c r="CN129" s="439"/>
      <c r="CO129" s="439"/>
      <c r="CP129" s="439"/>
      <c r="CQ129" s="440"/>
      <c r="CS129" s="438"/>
      <c r="CT129" s="439"/>
      <c r="CU129" s="439"/>
      <c r="CV129" s="439"/>
      <c r="CW129" s="439"/>
      <c r="CX129" s="439"/>
      <c r="CY129" s="439"/>
      <c r="CZ129" s="439"/>
      <c r="DA129" s="439"/>
      <c r="DB129" s="439"/>
      <c r="DC129" s="439"/>
      <c r="DD129" s="440"/>
      <c r="DF129" s="438"/>
      <c r="DG129" s="439"/>
      <c r="DH129" s="439"/>
      <c r="DI129" s="439"/>
      <c r="DJ129" s="439"/>
      <c r="DK129" s="439"/>
      <c r="DL129" s="439"/>
      <c r="DM129" s="439"/>
      <c r="DN129" s="439"/>
      <c r="DO129" s="439"/>
      <c r="DP129" s="439"/>
      <c r="DQ129" s="439"/>
      <c r="DR129" s="440"/>
    </row>
    <row r="130" spans="1:122" ht="3" customHeight="1" x14ac:dyDescent="0.35">
      <c r="B130" s="454"/>
      <c r="C130" s="454"/>
      <c r="D130" s="454"/>
      <c r="E130" s="454"/>
      <c r="F130" s="454"/>
      <c r="G130" s="454"/>
      <c r="H130" s="454"/>
      <c r="I130" s="454"/>
      <c r="J130" s="454"/>
      <c r="K130" s="454"/>
      <c r="L130" s="454"/>
      <c r="M130" s="454"/>
      <c r="N130" s="454"/>
      <c r="O130" s="454"/>
      <c r="P130" s="454"/>
      <c r="Q130" s="454"/>
      <c r="R130" s="454"/>
      <c r="S130" s="454"/>
      <c r="T130" s="454"/>
      <c r="U130" s="454"/>
      <c r="V130" s="454"/>
      <c r="W130" s="454"/>
      <c r="X130" s="454"/>
      <c r="Y130" s="454"/>
      <c r="Z130" s="454"/>
      <c r="AA130" s="454"/>
      <c r="AB130" s="454"/>
      <c r="AC130" s="454"/>
      <c r="AD130" s="454"/>
      <c r="AE130" s="454"/>
      <c r="AF130" s="454"/>
      <c r="AG130" s="454"/>
      <c r="AH130" s="454"/>
      <c r="AI130" s="454"/>
      <c r="AJ130" s="454"/>
      <c r="AK130" s="454"/>
      <c r="AL130" s="454"/>
      <c r="AM130" s="454"/>
      <c r="AN130" s="454"/>
      <c r="AO130" s="454"/>
      <c r="AP130" s="454"/>
      <c r="AQ130" s="454"/>
      <c r="AR130" s="454"/>
      <c r="AS130" s="454"/>
      <c r="AT130" s="454"/>
      <c r="AU130" s="454"/>
      <c r="AV130" s="454"/>
      <c r="AW130" s="454"/>
      <c r="AX130" s="454"/>
      <c r="AY130" s="454"/>
      <c r="AZ130" s="454"/>
      <c r="BA130" s="454"/>
      <c r="BB130" s="454"/>
      <c r="BC130" s="454"/>
      <c r="BD130" s="454"/>
      <c r="BE130" s="454"/>
      <c r="BF130" s="454"/>
      <c r="BG130" s="454"/>
      <c r="BH130" s="454"/>
      <c r="BI130" s="454"/>
      <c r="BJ130" s="454"/>
      <c r="BK130" s="454"/>
      <c r="BL130" s="454"/>
      <c r="BM130" s="454"/>
      <c r="BN130" s="454"/>
      <c r="BO130" s="454"/>
      <c r="BP130" s="454"/>
      <c r="BQ130" s="454"/>
      <c r="BR130" s="454"/>
      <c r="BS130" s="454"/>
      <c r="BT130" s="454"/>
      <c r="BU130" s="454"/>
      <c r="BV130" s="454"/>
      <c r="BW130" s="454"/>
      <c r="BX130" s="454"/>
      <c r="BY130" s="454"/>
      <c r="BZ130" s="454"/>
      <c r="CA130" s="454"/>
      <c r="CB130" s="454"/>
      <c r="CC130" s="454"/>
      <c r="CD130" s="454"/>
      <c r="CE130" s="454"/>
      <c r="CF130" s="454"/>
      <c r="CG130" s="454"/>
      <c r="CH130" s="454"/>
      <c r="CI130" s="454"/>
      <c r="CJ130" s="454"/>
      <c r="CK130" s="454"/>
      <c r="CL130" s="454"/>
      <c r="CM130" s="454"/>
      <c r="CN130" s="454"/>
      <c r="CO130" s="454"/>
      <c r="CP130" s="454"/>
      <c r="CQ130" s="454"/>
      <c r="CR130" s="454"/>
      <c r="CS130" s="454"/>
      <c r="CT130" s="454"/>
      <c r="CU130" s="454"/>
      <c r="CV130" s="454"/>
      <c r="CW130" s="454"/>
      <c r="CX130" s="454"/>
      <c r="CY130" s="454"/>
      <c r="CZ130" s="454"/>
      <c r="DA130" s="454"/>
      <c r="DB130" s="454"/>
      <c r="DC130" s="454"/>
      <c r="DD130" s="454"/>
      <c r="DE130" s="454"/>
      <c r="DF130" s="454"/>
      <c r="DG130" s="454"/>
      <c r="DH130" s="454"/>
      <c r="DI130" s="454"/>
      <c r="DJ130" s="454"/>
      <c r="DK130" s="454"/>
      <c r="DL130" s="454"/>
      <c r="DM130" s="454"/>
      <c r="DN130" s="454"/>
      <c r="DO130" s="454"/>
      <c r="DP130" s="454"/>
      <c r="DQ130" s="454"/>
      <c r="DR130" s="454"/>
    </row>
    <row r="131" spans="1:122" ht="10.5" customHeight="1" x14ac:dyDescent="0.35">
      <c r="B131" s="416" t="s">
        <v>317</v>
      </c>
      <c r="C131" s="417"/>
      <c r="D131" s="417"/>
      <c r="E131" s="417"/>
      <c r="F131" s="417"/>
      <c r="G131" s="417"/>
      <c r="H131" s="417"/>
      <c r="I131" s="417"/>
      <c r="J131" s="417"/>
      <c r="K131" s="417"/>
      <c r="L131" s="417"/>
      <c r="M131" s="417"/>
      <c r="N131" s="417"/>
      <c r="O131" s="417"/>
      <c r="P131" s="417"/>
      <c r="Q131" s="417"/>
      <c r="R131" s="417"/>
      <c r="S131" s="417"/>
      <c r="T131" s="417"/>
      <c r="U131" s="417"/>
      <c r="V131" s="417"/>
      <c r="W131" s="417"/>
      <c r="X131" s="417"/>
      <c r="Y131" s="417"/>
      <c r="Z131" s="417"/>
      <c r="AA131" s="417"/>
      <c r="AB131" s="417"/>
      <c r="AC131" s="417"/>
      <c r="AD131" s="417"/>
      <c r="AE131" s="417"/>
      <c r="AF131" s="417"/>
      <c r="AG131" s="417"/>
      <c r="AH131" s="417"/>
      <c r="AI131" s="417"/>
      <c r="AJ131" s="417"/>
      <c r="AK131" s="417"/>
      <c r="AL131" s="417"/>
      <c r="AM131" s="417"/>
      <c r="AN131" s="417"/>
      <c r="AO131" s="417"/>
      <c r="AP131" s="417"/>
      <c r="AQ131" s="417"/>
      <c r="AR131" s="417"/>
      <c r="AS131" s="417"/>
      <c r="AT131" s="417"/>
      <c r="AU131" s="417"/>
      <c r="AV131" s="417"/>
      <c r="AW131" s="417"/>
      <c r="AX131" s="417"/>
      <c r="AY131" s="417"/>
      <c r="AZ131" s="417"/>
      <c r="BA131" s="417"/>
      <c r="BB131" s="417"/>
      <c r="BC131" s="417"/>
      <c r="BD131" s="417"/>
      <c r="BE131" s="417"/>
      <c r="BF131" s="417"/>
      <c r="BG131" s="417"/>
      <c r="BH131" s="417"/>
      <c r="BI131" s="417"/>
      <c r="BJ131" s="417"/>
      <c r="BK131" s="417"/>
      <c r="BL131" s="417"/>
      <c r="BM131" s="417"/>
      <c r="BN131" s="417"/>
      <c r="BO131" s="417"/>
      <c r="BP131" s="417"/>
      <c r="BQ131" s="417"/>
      <c r="BR131" s="417"/>
      <c r="BS131" s="417"/>
      <c r="BT131" s="417"/>
      <c r="BU131" s="417"/>
      <c r="BV131" s="417"/>
      <c r="BW131" s="417"/>
      <c r="BX131" s="417"/>
      <c r="BY131" s="417"/>
      <c r="BZ131" s="417"/>
      <c r="CA131" s="417"/>
      <c r="CB131" s="417"/>
      <c r="CC131" s="417"/>
      <c r="CD131" s="417"/>
      <c r="CE131" s="417"/>
      <c r="CF131" s="417"/>
      <c r="CG131" s="417"/>
      <c r="CH131" s="417"/>
      <c r="CI131" s="417"/>
      <c r="CJ131" s="417"/>
      <c r="CK131" s="417"/>
      <c r="CL131" s="417"/>
      <c r="CM131" s="417"/>
      <c r="CN131" s="417"/>
      <c r="CO131" s="417"/>
      <c r="CP131" s="417"/>
      <c r="CQ131" s="417"/>
      <c r="CR131" s="417"/>
      <c r="CS131" s="417"/>
      <c r="CT131" s="417"/>
      <c r="CU131" s="417"/>
      <c r="CV131" s="417"/>
      <c r="CW131" s="417"/>
      <c r="CX131" s="417"/>
      <c r="CY131" s="417"/>
      <c r="CZ131" s="417"/>
      <c r="DA131" s="417"/>
      <c r="DB131" s="417"/>
      <c r="DC131" s="417"/>
      <c r="DD131" s="417"/>
      <c r="DE131" s="417"/>
      <c r="DF131" s="417"/>
      <c r="DG131" s="417"/>
      <c r="DH131" s="417"/>
      <c r="DI131" s="417"/>
      <c r="DJ131" s="417"/>
      <c r="DK131" s="417"/>
      <c r="DL131" s="417"/>
      <c r="DM131" s="417"/>
      <c r="DN131" s="417"/>
      <c r="DO131" s="417"/>
      <c r="DP131" s="417"/>
      <c r="DQ131" s="417"/>
      <c r="DR131" s="418"/>
    </row>
    <row r="132" spans="1:122" ht="3" customHeight="1" x14ac:dyDescent="0.35">
      <c r="B132" s="454"/>
      <c r="C132" s="454"/>
      <c r="D132" s="454"/>
      <c r="E132" s="454"/>
      <c r="F132" s="454"/>
      <c r="G132" s="454"/>
      <c r="H132" s="454"/>
      <c r="I132" s="454"/>
      <c r="J132" s="454"/>
      <c r="K132" s="454"/>
      <c r="L132" s="454"/>
      <c r="M132" s="454"/>
      <c r="N132" s="454"/>
      <c r="O132" s="454"/>
      <c r="P132" s="454"/>
      <c r="Q132" s="454"/>
      <c r="R132" s="454"/>
      <c r="S132" s="454"/>
      <c r="T132" s="454"/>
      <c r="U132" s="454"/>
      <c r="V132" s="454"/>
      <c r="W132" s="454"/>
      <c r="X132" s="454"/>
      <c r="Y132" s="454"/>
      <c r="Z132" s="454"/>
      <c r="AA132" s="454"/>
      <c r="AB132" s="454"/>
      <c r="AC132" s="454"/>
      <c r="AD132" s="454"/>
      <c r="AE132" s="454"/>
      <c r="AF132" s="454"/>
      <c r="AG132" s="454"/>
      <c r="AH132" s="454"/>
      <c r="AI132" s="454"/>
      <c r="AJ132" s="454"/>
      <c r="AK132" s="454"/>
      <c r="AL132" s="454"/>
      <c r="AM132" s="454"/>
      <c r="AN132" s="454"/>
      <c r="AO132" s="454"/>
      <c r="AP132" s="454"/>
      <c r="AQ132" s="454"/>
      <c r="AR132" s="454"/>
      <c r="AS132" s="454"/>
      <c r="AT132" s="454"/>
      <c r="AU132" s="454"/>
      <c r="AV132" s="454"/>
      <c r="AW132" s="454"/>
      <c r="AX132" s="454"/>
      <c r="AY132" s="454"/>
      <c r="AZ132" s="454"/>
      <c r="BA132" s="454"/>
      <c r="BB132" s="454"/>
      <c r="BC132" s="454"/>
      <c r="BD132" s="454"/>
      <c r="BE132" s="454"/>
      <c r="BF132" s="454"/>
      <c r="BG132" s="454"/>
      <c r="BH132" s="454"/>
      <c r="BI132" s="454"/>
      <c r="BJ132" s="454"/>
      <c r="BK132" s="454"/>
      <c r="BL132" s="454"/>
      <c r="BM132" s="454"/>
      <c r="BN132" s="454"/>
      <c r="BO132" s="454"/>
      <c r="BP132" s="454"/>
      <c r="BQ132" s="454"/>
      <c r="BR132" s="454"/>
      <c r="BS132" s="454"/>
      <c r="BT132" s="454"/>
      <c r="BU132" s="454"/>
      <c r="BV132" s="454"/>
      <c r="BW132" s="454"/>
      <c r="BX132" s="454"/>
      <c r="BY132" s="454"/>
      <c r="BZ132" s="454"/>
      <c r="CA132" s="454"/>
      <c r="CB132" s="454"/>
      <c r="CC132" s="454"/>
      <c r="CD132" s="454"/>
      <c r="CE132" s="454"/>
      <c r="CF132" s="454"/>
      <c r="CG132" s="454"/>
      <c r="CH132" s="454"/>
      <c r="CI132" s="454"/>
      <c r="CJ132" s="454"/>
      <c r="CK132" s="454"/>
      <c r="CL132" s="454"/>
      <c r="CM132" s="454"/>
      <c r="CN132" s="454"/>
      <c r="CO132" s="454"/>
      <c r="CP132" s="454"/>
      <c r="CQ132" s="454"/>
      <c r="CR132" s="454"/>
      <c r="CS132" s="454"/>
      <c r="CT132" s="454"/>
      <c r="CU132" s="454"/>
      <c r="CV132" s="454"/>
      <c r="CW132" s="454"/>
      <c r="CX132" s="454"/>
      <c r="CY132" s="454"/>
      <c r="CZ132" s="454"/>
      <c r="DA132" s="454"/>
      <c r="DB132" s="454"/>
      <c r="DC132" s="454"/>
      <c r="DD132" s="454"/>
      <c r="DE132" s="454"/>
      <c r="DF132" s="454"/>
      <c r="DG132" s="454"/>
      <c r="DH132" s="454"/>
      <c r="DI132" s="454"/>
      <c r="DJ132" s="454"/>
      <c r="DK132" s="454"/>
      <c r="DL132" s="454"/>
      <c r="DM132" s="454"/>
      <c r="DN132" s="454"/>
      <c r="DO132" s="454"/>
      <c r="DP132" s="454"/>
      <c r="DQ132" s="454"/>
      <c r="DR132" s="454"/>
    </row>
    <row r="133" spans="1:122" ht="28.5" customHeight="1" x14ac:dyDescent="0.35">
      <c r="A133" s="98"/>
      <c r="B133" s="435" t="s">
        <v>318</v>
      </c>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436"/>
      <c r="AB133" s="436"/>
      <c r="AC133" s="436"/>
      <c r="AD133" s="436"/>
      <c r="AE133" s="436"/>
      <c r="AF133" s="436"/>
      <c r="AG133" s="436"/>
      <c r="AH133" s="436"/>
      <c r="AI133" s="436"/>
      <c r="AJ133" s="436"/>
      <c r="AK133" s="436"/>
      <c r="AL133" s="436"/>
      <c r="AM133" s="436"/>
      <c r="AN133" s="436"/>
      <c r="AO133" s="436"/>
      <c r="AP133" s="436"/>
      <c r="AQ133" s="436"/>
      <c r="AR133" s="436"/>
      <c r="AS133" s="436"/>
      <c r="AT133" s="436"/>
      <c r="AU133" s="436"/>
      <c r="AV133" s="436"/>
      <c r="AW133" s="436"/>
      <c r="AX133" s="436"/>
      <c r="AY133" s="436"/>
      <c r="AZ133" s="436"/>
      <c r="BA133" s="436"/>
      <c r="BB133" s="436"/>
      <c r="BC133" s="436"/>
      <c r="BD133" s="436"/>
      <c r="BE133" s="437"/>
      <c r="BF133" s="452"/>
      <c r="BG133" s="425"/>
      <c r="BH133" s="425"/>
      <c r="BI133" s="453"/>
      <c r="BK133" s="435" t="s">
        <v>319</v>
      </c>
      <c r="BL133" s="436"/>
      <c r="BM133" s="436"/>
      <c r="BN133" s="436"/>
      <c r="BO133" s="436"/>
      <c r="BP133" s="436"/>
      <c r="BQ133" s="436"/>
      <c r="BR133" s="436"/>
      <c r="BS133" s="436"/>
      <c r="BT133" s="436"/>
      <c r="BU133" s="436"/>
      <c r="BV133" s="436"/>
      <c r="BW133" s="436"/>
      <c r="BX133" s="436"/>
      <c r="BY133" s="436"/>
      <c r="BZ133" s="436"/>
      <c r="CA133" s="436"/>
      <c r="CB133" s="436"/>
      <c r="CC133" s="436"/>
      <c r="CD133" s="436"/>
      <c r="CE133" s="436"/>
      <c r="CF133" s="436"/>
      <c r="CG133" s="436"/>
      <c r="CH133" s="436"/>
      <c r="CI133" s="436"/>
      <c r="CJ133" s="436"/>
      <c r="CK133" s="436"/>
      <c r="CL133" s="436"/>
      <c r="CM133" s="436"/>
      <c r="CN133" s="436"/>
      <c r="CO133" s="436"/>
      <c r="CP133" s="436"/>
      <c r="CQ133" s="436"/>
      <c r="CR133" s="436"/>
      <c r="CS133" s="436"/>
      <c r="CT133" s="436"/>
      <c r="CU133" s="436"/>
      <c r="CV133" s="436"/>
      <c r="CW133" s="436"/>
      <c r="CX133" s="436"/>
      <c r="CY133" s="436"/>
      <c r="CZ133" s="436"/>
      <c r="DA133" s="436"/>
      <c r="DB133" s="436"/>
      <c r="DC133" s="436"/>
      <c r="DD133" s="436"/>
      <c r="DE133" s="436"/>
      <c r="DF133" s="436"/>
      <c r="DG133" s="436"/>
      <c r="DH133" s="436"/>
      <c r="DI133" s="436"/>
      <c r="DJ133" s="436"/>
      <c r="DK133" s="436"/>
      <c r="DL133" s="436"/>
      <c r="DM133" s="436"/>
      <c r="DN133" s="437"/>
      <c r="DO133" s="452"/>
      <c r="DP133" s="425"/>
      <c r="DQ133" s="425"/>
      <c r="DR133" s="453"/>
    </row>
    <row r="134" spans="1:122" ht="14.25" customHeight="1" x14ac:dyDescent="0.35">
      <c r="B134" s="435" t="s">
        <v>320</v>
      </c>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c r="AJ134" s="436"/>
      <c r="AK134" s="436"/>
      <c r="AL134" s="436"/>
      <c r="AM134" s="436"/>
      <c r="AN134" s="436"/>
      <c r="AO134" s="436"/>
      <c r="AP134" s="436"/>
      <c r="AQ134" s="436"/>
      <c r="AR134" s="436"/>
      <c r="AS134" s="436"/>
      <c r="AT134" s="436"/>
      <c r="AU134" s="436"/>
      <c r="AV134" s="436"/>
      <c r="AW134" s="436"/>
      <c r="AX134" s="436"/>
      <c r="AY134" s="436"/>
      <c r="AZ134" s="436"/>
      <c r="BA134" s="436"/>
      <c r="BB134" s="436"/>
      <c r="BC134" s="436"/>
      <c r="BD134" s="436"/>
      <c r="BE134" s="437"/>
      <c r="BF134" s="452"/>
      <c r="BG134" s="425"/>
      <c r="BH134" s="425"/>
      <c r="BI134" s="453"/>
      <c r="BK134" s="435" t="s">
        <v>321</v>
      </c>
      <c r="BL134" s="436"/>
      <c r="BM134" s="436"/>
      <c r="BN134" s="436"/>
      <c r="BO134" s="436"/>
      <c r="BP134" s="436"/>
      <c r="BQ134" s="436"/>
      <c r="BR134" s="436"/>
      <c r="BS134" s="436"/>
      <c r="BT134" s="436"/>
      <c r="BU134" s="436"/>
      <c r="BV134" s="436"/>
      <c r="BW134" s="436"/>
      <c r="BX134" s="436"/>
      <c r="BY134" s="436"/>
      <c r="BZ134" s="436"/>
      <c r="CA134" s="436"/>
      <c r="CB134" s="436"/>
      <c r="CC134" s="436"/>
      <c r="CD134" s="436"/>
      <c r="CE134" s="436"/>
      <c r="CF134" s="436"/>
      <c r="CG134" s="436"/>
      <c r="CH134" s="436"/>
      <c r="CI134" s="436"/>
      <c r="CJ134" s="436"/>
      <c r="CK134" s="436"/>
      <c r="CL134" s="436"/>
      <c r="CM134" s="436"/>
      <c r="CN134" s="436"/>
      <c r="CO134" s="436"/>
      <c r="CP134" s="436"/>
      <c r="CQ134" s="436"/>
      <c r="CR134" s="436"/>
      <c r="CS134" s="436"/>
      <c r="CT134" s="436"/>
      <c r="CU134" s="436"/>
      <c r="CV134" s="436"/>
      <c r="CW134" s="436"/>
      <c r="CX134" s="436"/>
      <c r="CY134" s="436"/>
      <c r="CZ134" s="436"/>
      <c r="DA134" s="436"/>
      <c r="DB134" s="436"/>
      <c r="DC134" s="436"/>
      <c r="DD134" s="436"/>
      <c r="DE134" s="436"/>
      <c r="DF134" s="436"/>
      <c r="DG134" s="436"/>
      <c r="DH134" s="436"/>
      <c r="DI134" s="436"/>
      <c r="DJ134" s="436"/>
      <c r="DK134" s="436"/>
      <c r="DL134" s="436"/>
      <c r="DM134" s="436"/>
      <c r="DN134" s="437"/>
      <c r="DO134" s="452"/>
      <c r="DP134" s="425"/>
      <c r="DQ134" s="425"/>
      <c r="DR134" s="453"/>
    </row>
    <row r="135" spans="1:122" ht="17.25" customHeight="1" x14ac:dyDescent="0.35">
      <c r="B135" s="435" t="s">
        <v>322</v>
      </c>
      <c r="C135" s="436"/>
      <c r="D135" s="436"/>
      <c r="E135" s="436"/>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436"/>
      <c r="AT135" s="436"/>
      <c r="AU135" s="436"/>
      <c r="AV135" s="436"/>
      <c r="AW135" s="436"/>
      <c r="AX135" s="436"/>
      <c r="AY135" s="436"/>
      <c r="AZ135" s="436"/>
      <c r="BA135" s="436"/>
      <c r="BB135" s="436"/>
      <c r="BC135" s="436"/>
      <c r="BD135" s="436"/>
      <c r="BE135" s="437"/>
      <c r="BF135" s="452"/>
      <c r="BG135" s="425"/>
      <c r="BH135" s="425"/>
      <c r="BI135" s="453"/>
      <c r="BK135" s="435" t="s">
        <v>323</v>
      </c>
      <c r="BL135" s="436"/>
      <c r="BM135" s="436"/>
      <c r="BN135" s="436"/>
      <c r="BO135" s="436"/>
      <c r="BP135" s="436"/>
      <c r="BQ135" s="436"/>
      <c r="BR135" s="436"/>
      <c r="BS135" s="436"/>
      <c r="BT135" s="436"/>
      <c r="BU135" s="436"/>
      <c r="BV135" s="436"/>
      <c r="BW135" s="436"/>
      <c r="BX135" s="436"/>
      <c r="BY135" s="436"/>
      <c r="BZ135" s="436"/>
      <c r="CA135" s="436"/>
      <c r="CB135" s="436"/>
      <c r="CC135" s="436"/>
      <c r="CD135" s="436"/>
      <c r="CE135" s="436"/>
      <c r="CF135" s="436"/>
      <c r="CG135" s="436"/>
      <c r="CH135" s="436"/>
      <c r="CI135" s="436"/>
      <c r="CJ135" s="436"/>
      <c r="CK135" s="436"/>
      <c r="CL135" s="436"/>
      <c r="CM135" s="436"/>
      <c r="CN135" s="436"/>
      <c r="CO135" s="436"/>
      <c r="CP135" s="436"/>
      <c r="CQ135" s="436"/>
      <c r="CR135" s="436"/>
      <c r="CS135" s="436"/>
      <c r="CT135" s="436"/>
      <c r="CU135" s="436"/>
      <c r="CV135" s="436"/>
      <c r="CW135" s="436"/>
      <c r="CX135" s="436"/>
      <c r="CY135" s="436"/>
      <c r="CZ135" s="436"/>
      <c r="DA135" s="436"/>
      <c r="DB135" s="436"/>
      <c r="DC135" s="436"/>
      <c r="DD135" s="436"/>
      <c r="DE135" s="436"/>
      <c r="DF135" s="436"/>
      <c r="DG135" s="436"/>
      <c r="DH135" s="436"/>
      <c r="DI135" s="436"/>
      <c r="DJ135" s="436"/>
      <c r="DK135" s="436"/>
      <c r="DL135" s="436"/>
      <c r="DM135" s="436"/>
      <c r="DN135" s="437"/>
      <c r="DO135" s="452"/>
      <c r="DP135" s="425"/>
      <c r="DQ135" s="425"/>
      <c r="DR135" s="453"/>
    </row>
    <row r="136" spans="1:122" ht="27" customHeight="1" x14ac:dyDescent="0.35">
      <c r="B136" s="435" t="s">
        <v>324</v>
      </c>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c r="AZ136" s="436"/>
      <c r="BA136" s="436"/>
      <c r="BB136" s="436"/>
      <c r="BC136" s="436"/>
      <c r="BD136" s="436"/>
      <c r="BE136" s="437"/>
      <c r="BF136" s="452"/>
      <c r="BG136" s="425"/>
      <c r="BH136" s="425"/>
      <c r="BI136" s="453"/>
      <c r="BK136" s="435" t="s">
        <v>325</v>
      </c>
      <c r="BL136" s="436"/>
      <c r="BM136" s="436"/>
      <c r="BN136" s="436"/>
      <c r="BO136" s="436"/>
      <c r="BP136" s="436"/>
      <c r="BQ136" s="436"/>
      <c r="BR136" s="436"/>
      <c r="BS136" s="436"/>
      <c r="BT136" s="436"/>
      <c r="BU136" s="436"/>
      <c r="BV136" s="436"/>
      <c r="BW136" s="436"/>
      <c r="BX136" s="436"/>
      <c r="BY136" s="436"/>
      <c r="BZ136" s="436"/>
      <c r="CA136" s="436"/>
      <c r="CB136" s="436"/>
      <c r="CC136" s="436"/>
      <c r="CD136" s="436"/>
      <c r="CE136" s="436"/>
      <c r="CF136" s="436"/>
      <c r="CG136" s="436"/>
      <c r="CH136" s="436"/>
      <c r="CI136" s="436"/>
      <c r="CJ136" s="436"/>
      <c r="CK136" s="436"/>
      <c r="CL136" s="436"/>
      <c r="CM136" s="436"/>
      <c r="CN136" s="436"/>
      <c r="CO136" s="436"/>
      <c r="CP136" s="436"/>
      <c r="CQ136" s="436"/>
      <c r="CR136" s="436"/>
      <c r="CS136" s="436"/>
      <c r="CT136" s="436"/>
      <c r="CU136" s="436"/>
      <c r="CV136" s="436"/>
      <c r="CW136" s="436"/>
      <c r="CX136" s="436"/>
      <c r="CY136" s="436"/>
      <c r="CZ136" s="436"/>
      <c r="DA136" s="436"/>
      <c r="DB136" s="436"/>
      <c r="DC136" s="436"/>
      <c r="DD136" s="436"/>
      <c r="DE136" s="436"/>
      <c r="DF136" s="436"/>
      <c r="DG136" s="436"/>
      <c r="DH136" s="436"/>
      <c r="DI136" s="436"/>
      <c r="DJ136" s="436"/>
      <c r="DK136" s="436"/>
      <c r="DL136" s="436"/>
      <c r="DM136" s="436"/>
      <c r="DN136" s="437"/>
      <c r="DO136" s="452"/>
      <c r="DP136" s="425"/>
      <c r="DQ136" s="425"/>
      <c r="DR136" s="453"/>
    </row>
    <row r="137" spans="1:122" ht="3" customHeight="1" x14ac:dyDescent="0.35">
      <c r="B137" s="454"/>
      <c r="C137" s="454"/>
      <c r="D137" s="454"/>
      <c r="E137" s="454"/>
      <c r="F137" s="454"/>
      <c r="G137" s="454"/>
      <c r="H137" s="454"/>
      <c r="I137" s="454"/>
      <c r="J137" s="454"/>
      <c r="K137" s="454"/>
      <c r="L137" s="454"/>
      <c r="M137" s="454"/>
      <c r="N137" s="454"/>
      <c r="O137" s="454"/>
      <c r="P137" s="454"/>
      <c r="Q137" s="454"/>
      <c r="R137" s="454"/>
      <c r="S137" s="454"/>
      <c r="T137" s="454"/>
      <c r="U137" s="454"/>
      <c r="V137" s="454"/>
      <c r="W137" s="454"/>
      <c r="X137" s="454"/>
      <c r="Y137" s="454"/>
      <c r="Z137" s="454"/>
      <c r="AA137" s="454"/>
      <c r="AB137" s="454"/>
      <c r="AC137" s="454"/>
      <c r="AD137" s="454"/>
      <c r="AE137" s="454"/>
      <c r="AF137" s="454"/>
      <c r="AG137" s="454"/>
      <c r="AH137" s="454"/>
      <c r="AI137" s="454"/>
      <c r="AJ137" s="454"/>
      <c r="AK137" s="454"/>
      <c r="AL137" s="454"/>
      <c r="AM137" s="454"/>
      <c r="AN137" s="454"/>
      <c r="AO137" s="454"/>
      <c r="AP137" s="454"/>
      <c r="AQ137" s="454"/>
      <c r="AR137" s="454"/>
      <c r="AS137" s="454"/>
      <c r="AT137" s="454"/>
      <c r="AU137" s="454"/>
      <c r="AV137" s="454"/>
      <c r="AW137" s="454"/>
      <c r="AX137" s="454"/>
      <c r="AY137" s="454"/>
      <c r="AZ137" s="454"/>
      <c r="BA137" s="454"/>
      <c r="BB137" s="454"/>
      <c r="BC137" s="454"/>
      <c r="BD137" s="454"/>
      <c r="BE137" s="454"/>
      <c r="BF137" s="454"/>
      <c r="BG137" s="454"/>
      <c r="BH137" s="454"/>
      <c r="BI137" s="454"/>
      <c r="BJ137" s="454"/>
      <c r="BK137" s="454"/>
      <c r="BL137" s="454"/>
      <c r="BM137" s="454"/>
      <c r="BN137" s="454"/>
      <c r="BO137" s="454"/>
      <c r="BP137" s="454"/>
      <c r="BQ137" s="454"/>
      <c r="BR137" s="454"/>
      <c r="BS137" s="454"/>
      <c r="BT137" s="454"/>
      <c r="BU137" s="454"/>
      <c r="BV137" s="454"/>
      <c r="BW137" s="454"/>
      <c r="BX137" s="454"/>
      <c r="BY137" s="454"/>
      <c r="BZ137" s="454"/>
      <c r="CA137" s="454"/>
      <c r="CB137" s="454"/>
      <c r="CC137" s="454"/>
      <c r="CD137" s="454"/>
      <c r="CE137" s="454"/>
      <c r="CF137" s="454"/>
      <c r="CG137" s="454"/>
      <c r="CH137" s="454"/>
      <c r="CI137" s="454"/>
      <c r="CJ137" s="454"/>
      <c r="CK137" s="454"/>
      <c r="CL137" s="454"/>
      <c r="CM137" s="454"/>
      <c r="CN137" s="454"/>
      <c r="CO137" s="454"/>
      <c r="CP137" s="454"/>
      <c r="CQ137" s="454"/>
      <c r="CR137" s="454"/>
      <c r="CS137" s="454"/>
      <c r="CT137" s="454"/>
      <c r="CU137" s="454"/>
      <c r="CV137" s="454"/>
      <c r="CW137" s="454"/>
      <c r="CX137" s="454"/>
      <c r="CY137" s="454"/>
      <c r="CZ137" s="454"/>
      <c r="DA137" s="454"/>
      <c r="DB137" s="454"/>
      <c r="DC137" s="454"/>
      <c r="DD137" s="454"/>
      <c r="DE137" s="454"/>
      <c r="DF137" s="454"/>
      <c r="DG137" s="454"/>
      <c r="DH137" s="454"/>
      <c r="DI137" s="454"/>
      <c r="DJ137" s="454"/>
      <c r="DK137" s="454"/>
      <c r="DL137" s="454"/>
      <c r="DM137" s="454"/>
      <c r="DN137" s="454"/>
      <c r="DO137" s="454"/>
      <c r="DP137" s="454"/>
      <c r="DQ137" s="454"/>
      <c r="DR137" s="454"/>
    </row>
    <row r="138" spans="1:122" ht="10.5" customHeight="1" x14ac:dyDescent="0.35">
      <c r="B138" s="458" t="s">
        <v>326</v>
      </c>
      <c r="C138" s="459"/>
      <c r="D138" s="459"/>
      <c r="E138" s="459"/>
      <c r="F138" s="459"/>
      <c r="G138" s="459"/>
      <c r="H138" s="459"/>
      <c r="I138" s="459"/>
      <c r="J138" s="459"/>
      <c r="K138" s="459"/>
      <c r="L138" s="459"/>
      <c r="M138" s="459"/>
      <c r="N138" s="459"/>
      <c r="O138" s="459"/>
      <c r="P138" s="459"/>
      <c r="Q138" s="459"/>
      <c r="R138" s="459"/>
      <c r="S138" s="459"/>
      <c r="T138" s="459"/>
      <c r="U138" s="459"/>
      <c r="V138" s="459"/>
      <c r="W138" s="459"/>
      <c r="X138" s="459"/>
      <c r="Y138" s="459"/>
      <c r="Z138" s="459"/>
      <c r="AA138" s="459"/>
      <c r="AB138" s="459"/>
      <c r="AC138" s="459"/>
      <c r="AD138" s="459"/>
      <c r="AE138" s="459"/>
      <c r="AF138" s="459"/>
      <c r="AG138" s="459"/>
      <c r="AH138" s="459"/>
      <c r="AI138" s="459"/>
      <c r="AJ138" s="459"/>
      <c r="AK138" s="459"/>
      <c r="AL138" s="459"/>
      <c r="AM138" s="459"/>
      <c r="AN138" s="459"/>
      <c r="AO138" s="459"/>
      <c r="AP138" s="459"/>
      <c r="AQ138" s="459"/>
      <c r="AR138" s="459"/>
      <c r="AS138" s="459"/>
      <c r="AT138" s="459"/>
      <c r="AU138" s="459"/>
      <c r="AV138" s="459"/>
      <c r="AW138" s="459"/>
      <c r="AX138" s="459"/>
      <c r="AY138" s="459"/>
      <c r="AZ138" s="459"/>
      <c r="BA138" s="459"/>
      <c r="BB138" s="459"/>
      <c r="BC138" s="459"/>
      <c r="BD138" s="459"/>
      <c r="BE138" s="459"/>
      <c r="BF138" s="459"/>
      <c r="BG138" s="459"/>
      <c r="BH138" s="459"/>
      <c r="BI138" s="459"/>
      <c r="BJ138" s="459"/>
      <c r="BK138" s="459"/>
      <c r="BL138" s="459"/>
      <c r="BM138" s="459"/>
      <c r="BN138" s="459"/>
      <c r="BO138" s="459"/>
      <c r="BP138" s="459"/>
      <c r="BQ138" s="459"/>
      <c r="BR138" s="459"/>
      <c r="BS138" s="459"/>
      <c r="BT138" s="459"/>
      <c r="BU138" s="459"/>
      <c r="BV138" s="459"/>
      <c r="BW138" s="459"/>
      <c r="BX138" s="459"/>
      <c r="BY138" s="459"/>
      <c r="BZ138" s="459"/>
      <c r="CA138" s="459"/>
      <c r="CB138" s="459"/>
      <c r="CC138" s="459"/>
      <c r="CD138" s="459"/>
      <c r="CE138" s="459"/>
      <c r="CF138" s="459"/>
      <c r="CG138" s="459"/>
      <c r="CH138" s="459"/>
      <c r="CI138" s="459"/>
      <c r="CJ138" s="459"/>
      <c r="CK138" s="459"/>
      <c r="CL138" s="459"/>
      <c r="CM138" s="459"/>
      <c r="CN138" s="459"/>
      <c r="CO138" s="459"/>
      <c r="CP138" s="459"/>
      <c r="CQ138" s="459"/>
      <c r="CR138" s="459"/>
      <c r="CS138" s="459"/>
      <c r="CT138" s="459"/>
      <c r="CU138" s="459"/>
      <c r="CV138" s="459"/>
      <c r="CW138" s="459"/>
      <c r="CX138" s="459"/>
      <c r="CY138" s="459"/>
      <c r="CZ138" s="459"/>
      <c r="DA138" s="459"/>
      <c r="DB138" s="459"/>
      <c r="DC138" s="459"/>
      <c r="DD138" s="459"/>
      <c r="DE138" s="459"/>
      <c r="DF138" s="459"/>
      <c r="DG138" s="459"/>
      <c r="DH138" s="459"/>
      <c r="DI138" s="459"/>
      <c r="DJ138" s="459"/>
      <c r="DK138" s="459"/>
      <c r="DL138" s="459"/>
      <c r="DM138" s="459"/>
      <c r="DN138" s="459"/>
      <c r="DO138" s="459"/>
      <c r="DP138" s="459"/>
      <c r="DQ138" s="459"/>
      <c r="DR138" s="460"/>
    </row>
    <row r="139" spans="1:122" ht="3" customHeight="1" x14ac:dyDescent="0.35">
      <c r="B139" s="415"/>
      <c r="C139" s="415"/>
      <c r="D139" s="415"/>
      <c r="E139" s="415"/>
      <c r="F139" s="415"/>
      <c r="G139" s="415"/>
      <c r="H139" s="415"/>
      <c r="I139" s="415"/>
      <c r="J139" s="415"/>
      <c r="K139" s="415"/>
      <c r="L139" s="415"/>
      <c r="M139" s="415"/>
      <c r="N139" s="415"/>
      <c r="O139" s="415"/>
      <c r="P139" s="415"/>
      <c r="Q139" s="415"/>
      <c r="R139" s="415"/>
      <c r="S139" s="415"/>
      <c r="T139" s="415"/>
      <c r="U139" s="415"/>
      <c r="V139" s="415"/>
      <c r="W139" s="415"/>
      <c r="X139" s="415"/>
      <c r="Y139" s="415"/>
      <c r="Z139" s="415"/>
      <c r="AA139" s="415"/>
      <c r="AB139" s="415"/>
      <c r="AC139" s="415"/>
      <c r="AD139" s="415"/>
      <c r="AE139" s="415"/>
      <c r="AF139" s="415"/>
      <c r="AG139" s="415"/>
      <c r="AH139" s="415"/>
      <c r="AI139" s="415"/>
      <c r="AJ139" s="415"/>
      <c r="AK139" s="415"/>
      <c r="AL139" s="415"/>
      <c r="AM139" s="415"/>
      <c r="AN139" s="415"/>
      <c r="AO139" s="415"/>
      <c r="AP139" s="415"/>
      <c r="AQ139" s="415"/>
      <c r="AR139" s="415"/>
      <c r="AS139" s="415"/>
      <c r="AT139" s="415"/>
      <c r="AU139" s="415"/>
      <c r="AV139" s="415"/>
      <c r="AW139" s="415"/>
      <c r="AX139" s="415"/>
      <c r="AY139" s="415"/>
      <c r="AZ139" s="415"/>
      <c r="BA139" s="415"/>
      <c r="BB139" s="415"/>
      <c r="BC139" s="415"/>
      <c r="BD139" s="415"/>
      <c r="BE139" s="415"/>
      <c r="BF139" s="415"/>
      <c r="BG139" s="415"/>
      <c r="BH139" s="415"/>
      <c r="BI139" s="415"/>
      <c r="BJ139" s="415"/>
      <c r="BK139" s="415"/>
      <c r="BL139" s="415"/>
      <c r="BM139" s="415"/>
      <c r="BN139" s="415"/>
      <c r="BO139" s="415"/>
      <c r="BP139" s="415"/>
      <c r="BQ139" s="415"/>
      <c r="BR139" s="415"/>
      <c r="BS139" s="415"/>
      <c r="BT139" s="415"/>
      <c r="BU139" s="415"/>
      <c r="BV139" s="415"/>
      <c r="BW139" s="415"/>
      <c r="BX139" s="415"/>
      <c r="BY139" s="415"/>
      <c r="BZ139" s="415"/>
      <c r="CA139" s="415"/>
      <c r="CB139" s="415"/>
      <c r="CC139" s="415"/>
      <c r="CD139" s="415"/>
      <c r="CE139" s="415"/>
      <c r="CF139" s="415"/>
      <c r="CG139" s="415"/>
      <c r="CH139" s="415"/>
      <c r="CI139" s="415"/>
      <c r="CJ139" s="415"/>
      <c r="CK139" s="415"/>
      <c r="CL139" s="415"/>
      <c r="CM139" s="415"/>
      <c r="CN139" s="415"/>
      <c r="CO139" s="415"/>
      <c r="CP139" s="415"/>
      <c r="CQ139" s="415"/>
      <c r="CR139" s="415"/>
      <c r="CS139" s="415"/>
      <c r="CT139" s="415"/>
      <c r="CU139" s="415"/>
      <c r="CV139" s="415"/>
      <c r="CW139" s="415"/>
      <c r="CX139" s="415"/>
      <c r="CY139" s="415"/>
      <c r="CZ139" s="415"/>
      <c r="DA139" s="415"/>
      <c r="DB139" s="415"/>
      <c r="DC139" s="415"/>
      <c r="DD139" s="415"/>
      <c r="DE139" s="415"/>
      <c r="DF139" s="415"/>
      <c r="DG139" s="415"/>
      <c r="DH139" s="415"/>
      <c r="DI139" s="415"/>
      <c r="DJ139" s="415"/>
      <c r="DK139" s="415"/>
      <c r="DL139" s="415"/>
      <c r="DM139" s="415"/>
      <c r="DN139" s="415"/>
      <c r="DO139" s="415"/>
      <c r="DP139" s="415"/>
      <c r="DQ139" s="415"/>
      <c r="DR139" s="415"/>
    </row>
    <row r="140" spans="1:122" ht="39.75" customHeight="1" x14ac:dyDescent="0.35">
      <c r="AG140" s="427" t="s">
        <v>327</v>
      </c>
      <c r="AH140" s="428"/>
      <c r="AI140" s="428"/>
      <c r="AJ140" s="428"/>
      <c r="AK140" s="428"/>
      <c r="AL140" s="428"/>
      <c r="AM140" s="428"/>
      <c r="AN140" s="428"/>
      <c r="AO140" s="428"/>
      <c r="AP140" s="428"/>
      <c r="AQ140" s="428"/>
      <c r="AR140" s="428"/>
      <c r="AS140" s="428"/>
      <c r="AT140" s="428"/>
      <c r="AU140" s="428"/>
      <c r="AV140" s="428"/>
      <c r="AW140" s="428"/>
      <c r="AX140" s="428"/>
      <c r="AY140" s="428"/>
      <c r="AZ140" s="428"/>
      <c r="BA140" s="428"/>
      <c r="BB140" s="428"/>
      <c r="BC140" s="428"/>
      <c r="BD140" s="428"/>
      <c r="BE140" s="428"/>
      <c r="BF140" s="428"/>
      <c r="BG140" s="428"/>
      <c r="BH140" s="428"/>
      <c r="BI140" s="428"/>
      <c r="BJ140" s="428"/>
      <c r="BK140" s="428"/>
      <c r="BL140" s="428"/>
      <c r="BM140" s="428"/>
      <c r="BN140" s="428"/>
      <c r="BO140" s="428"/>
      <c r="BP140" s="428"/>
      <c r="BQ140" s="428"/>
      <c r="BR140" s="428"/>
      <c r="BS140" s="428"/>
      <c r="BT140" s="428"/>
      <c r="BU140" s="428"/>
      <c r="BV140" s="428"/>
      <c r="BW140" s="428"/>
      <c r="BX140" s="428"/>
      <c r="BY140" s="428"/>
      <c r="BZ140" s="428"/>
      <c r="CA140" s="428"/>
      <c r="CB140" s="428"/>
      <c r="CC140" s="428"/>
      <c r="CD140" s="428"/>
      <c r="CE140" s="428"/>
      <c r="CF140" s="428"/>
      <c r="CG140" s="428"/>
      <c r="CH140" s="428"/>
      <c r="CI140" s="428"/>
      <c r="CJ140" s="428"/>
      <c r="CK140" s="428"/>
      <c r="CL140" s="428"/>
      <c r="CM140" s="429"/>
      <c r="CN140" s="104"/>
      <c r="CO140" s="104"/>
      <c r="CP140" s="104"/>
      <c r="CQ140" s="104"/>
      <c r="CR140" s="104"/>
      <c r="CS140" s="104"/>
      <c r="CT140" s="104"/>
      <c r="CU140" s="104"/>
      <c r="CV140" s="104"/>
    </row>
    <row r="141" spans="1:122" ht="7.5" customHeight="1" x14ac:dyDescent="0.35">
      <c r="AG141" s="430"/>
      <c r="AH141" s="431"/>
      <c r="AI141" s="431"/>
      <c r="AJ141" s="431"/>
      <c r="AK141" s="431"/>
      <c r="AL141" s="431"/>
      <c r="AM141" s="431"/>
      <c r="AN141" s="431"/>
      <c r="AO141" s="431"/>
      <c r="AP141" s="431"/>
      <c r="AQ141" s="431"/>
      <c r="AR141" s="431"/>
      <c r="AS141" s="431"/>
      <c r="AT141" s="431"/>
      <c r="AU141" s="431"/>
      <c r="AV141" s="431"/>
      <c r="AW141" s="431"/>
      <c r="AX141" s="431"/>
      <c r="AY141" s="431"/>
      <c r="AZ141" s="431"/>
      <c r="BA141" s="431"/>
      <c r="BB141" s="431"/>
      <c r="BC141" s="431"/>
      <c r="BD141" s="431"/>
      <c r="BE141" s="431"/>
      <c r="BF141" s="431"/>
      <c r="BG141" s="431"/>
      <c r="BH141" s="431"/>
      <c r="BI141" s="431"/>
      <c r="BJ141" s="431"/>
      <c r="BK141" s="431"/>
      <c r="BL141" s="431"/>
      <c r="BM141" s="431"/>
      <c r="BN141" s="431"/>
      <c r="BO141" s="431"/>
      <c r="BP141" s="431"/>
      <c r="BQ141" s="431"/>
      <c r="BR141" s="431"/>
      <c r="BS141" s="431"/>
      <c r="BT141" s="431"/>
      <c r="BU141" s="431"/>
      <c r="BV141" s="431"/>
      <c r="BW141" s="431"/>
      <c r="BX141" s="431"/>
      <c r="BY141" s="431"/>
      <c r="BZ141" s="431"/>
      <c r="CA141" s="431"/>
      <c r="CB141" s="431"/>
      <c r="CC141" s="431"/>
      <c r="CD141" s="431"/>
      <c r="CE141" s="431"/>
      <c r="CF141" s="431"/>
      <c r="CG141" s="431"/>
      <c r="CH141" s="431"/>
      <c r="CI141" s="431"/>
      <c r="CJ141" s="431"/>
      <c r="CK141" s="431"/>
      <c r="CL141" s="431"/>
      <c r="CM141" s="432"/>
      <c r="CN141" s="104"/>
      <c r="CO141" s="104"/>
      <c r="CP141" s="104"/>
      <c r="CQ141" s="104"/>
      <c r="CR141" s="104"/>
      <c r="CS141" s="104"/>
      <c r="CT141" s="104"/>
      <c r="CU141" s="104"/>
      <c r="CV141" s="104"/>
    </row>
    <row r="142" spans="1:122" ht="10" customHeight="1" x14ac:dyDescent="0.35">
      <c r="AG142" s="461" t="s">
        <v>605</v>
      </c>
      <c r="AH142" s="462"/>
      <c r="AI142" s="462"/>
      <c r="AJ142" s="462"/>
      <c r="AK142" s="462"/>
      <c r="AL142" s="462"/>
      <c r="AM142" s="462"/>
      <c r="AN142" s="462"/>
      <c r="AO142" s="462"/>
      <c r="AP142" s="462"/>
      <c r="AQ142" s="462"/>
      <c r="AR142" s="462"/>
      <c r="AS142" s="462"/>
      <c r="AT142" s="462"/>
      <c r="AU142" s="462"/>
      <c r="AV142" s="462"/>
      <c r="AW142" s="462"/>
      <c r="AX142" s="462"/>
      <c r="AY142" s="462"/>
      <c r="AZ142" s="462"/>
      <c r="BA142" s="462"/>
      <c r="BB142" s="462"/>
      <c r="BC142" s="462"/>
      <c r="BD142" s="462"/>
      <c r="BE142" s="462"/>
      <c r="BF142" s="462"/>
      <c r="BG142" s="462"/>
      <c r="BH142" s="462"/>
      <c r="BI142" s="462"/>
      <c r="BJ142" s="462"/>
      <c r="BK142" s="462"/>
      <c r="BL142" s="462"/>
      <c r="BM142" s="462"/>
      <c r="BN142" s="462"/>
      <c r="BO142" s="462"/>
      <c r="BP142" s="462"/>
      <c r="BQ142" s="462"/>
      <c r="BR142" s="462"/>
      <c r="BS142" s="462"/>
      <c r="BT142" s="462"/>
      <c r="BU142" s="462"/>
      <c r="BV142" s="462"/>
      <c r="BW142" s="462"/>
      <c r="BX142" s="462"/>
      <c r="BY142" s="462"/>
      <c r="BZ142" s="462"/>
      <c r="CA142" s="462"/>
      <c r="CB142" s="462"/>
      <c r="CC142" s="462"/>
      <c r="CD142" s="462"/>
      <c r="CE142" s="462"/>
      <c r="CF142" s="462"/>
      <c r="CG142" s="462"/>
      <c r="CH142" s="462"/>
      <c r="CI142" s="462"/>
      <c r="CJ142" s="462"/>
      <c r="CK142" s="462"/>
      <c r="CL142" s="462"/>
      <c r="CM142" s="463"/>
    </row>
    <row r="143" spans="1:122" ht="10" customHeight="1" x14ac:dyDescent="0.35">
      <c r="AG143" s="461" t="s">
        <v>606</v>
      </c>
      <c r="AH143" s="462"/>
      <c r="AI143" s="462"/>
      <c r="AJ143" s="462"/>
      <c r="AK143" s="462"/>
      <c r="AL143" s="462"/>
      <c r="AM143" s="462"/>
      <c r="AN143" s="462"/>
      <c r="AO143" s="462"/>
      <c r="AP143" s="462"/>
      <c r="AQ143" s="462"/>
      <c r="AR143" s="462"/>
      <c r="AS143" s="462"/>
      <c r="AT143" s="462"/>
      <c r="AU143" s="462"/>
      <c r="AV143" s="462"/>
      <c r="AW143" s="462"/>
      <c r="AX143" s="462"/>
      <c r="AY143" s="462"/>
      <c r="AZ143" s="462"/>
      <c r="BA143" s="462"/>
      <c r="BB143" s="462"/>
      <c r="BC143" s="462"/>
      <c r="BD143" s="462"/>
      <c r="BE143" s="462"/>
      <c r="BF143" s="462"/>
      <c r="BG143" s="462"/>
      <c r="BH143" s="462"/>
      <c r="BI143" s="462"/>
      <c r="BJ143" s="462"/>
      <c r="BK143" s="462"/>
      <c r="BL143" s="462"/>
      <c r="BM143" s="462"/>
      <c r="BN143" s="462"/>
      <c r="BO143" s="462"/>
      <c r="BP143" s="462"/>
      <c r="BQ143" s="462"/>
      <c r="BR143" s="462"/>
      <c r="BS143" s="462"/>
      <c r="BT143" s="462"/>
      <c r="BU143" s="462"/>
      <c r="BV143" s="462"/>
      <c r="BW143" s="462"/>
      <c r="BX143" s="462"/>
      <c r="BY143" s="462"/>
      <c r="BZ143" s="462"/>
      <c r="CA143" s="462"/>
      <c r="CB143" s="462"/>
      <c r="CC143" s="462"/>
      <c r="CD143" s="462"/>
      <c r="CE143" s="462"/>
      <c r="CF143" s="462"/>
      <c r="CG143" s="462"/>
      <c r="CH143" s="462"/>
      <c r="CI143" s="462"/>
      <c r="CJ143" s="462"/>
      <c r="CK143" s="462"/>
      <c r="CL143" s="462"/>
      <c r="CM143" s="463"/>
      <c r="CN143" s="105"/>
      <c r="CO143" s="105"/>
      <c r="CP143" s="105"/>
      <c r="CQ143" s="105"/>
      <c r="CR143" s="105"/>
      <c r="CS143" s="105"/>
      <c r="CT143" s="105"/>
      <c r="CU143" s="105"/>
      <c r="CV143" s="105"/>
    </row>
  </sheetData>
  <sheetProtection password="8153" sheet="1" objects="1" scenarios="1" selectLockedCells="1"/>
  <dataConsolidate/>
  <mergeCells count="426">
    <mergeCell ref="B137:DR137"/>
    <mergeCell ref="B138:DR138"/>
    <mergeCell ref="B139:DR139"/>
    <mergeCell ref="AG140:CM141"/>
    <mergeCell ref="AG142:CM142"/>
    <mergeCell ref="AG143:CM143"/>
    <mergeCell ref="B135:BE135"/>
    <mergeCell ref="BF135:BI135"/>
    <mergeCell ref="BK135:DN135"/>
    <mergeCell ref="DO135:DR135"/>
    <mergeCell ref="B136:BE136"/>
    <mergeCell ref="BF136:BI136"/>
    <mergeCell ref="BK136:DN136"/>
    <mergeCell ref="DO136:DR136"/>
    <mergeCell ref="B133:BE133"/>
    <mergeCell ref="BF133:BI133"/>
    <mergeCell ref="BK133:DN133"/>
    <mergeCell ref="DO133:DR133"/>
    <mergeCell ref="B134:BE134"/>
    <mergeCell ref="BF134:BI134"/>
    <mergeCell ref="BK134:DN134"/>
    <mergeCell ref="DO134:DR134"/>
    <mergeCell ref="CE129:CQ129"/>
    <mergeCell ref="CS129:DD129"/>
    <mergeCell ref="DF129:DR129"/>
    <mergeCell ref="B130:DR130"/>
    <mergeCell ref="B131:DR131"/>
    <mergeCell ref="B132:DR132"/>
    <mergeCell ref="B127:Y129"/>
    <mergeCell ref="Z127:CC127"/>
    <mergeCell ref="CE127:CQ127"/>
    <mergeCell ref="CS127:DD127"/>
    <mergeCell ref="DF127:DR127"/>
    <mergeCell ref="Z128:CC128"/>
    <mergeCell ref="CE128:CQ128"/>
    <mergeCell ref="CS128:DD128"/>
    <mergeCell ref="DF128:DR128"/>
    <mergeCell ref="Z129:CC129"/>
    <mergeCell ref="B125:Y126"/>
    <mergeCell ref="Z125:CC125"/>
    <mergeCell ref="CE125:CQ125"/>
    <mergeCell ref="CS125:DD125"/>
    <mergeCell ref="DF125:DR125"/>
    <mergeCell ref="Z126:CC126"/>
    <mergeCell ref="CE126:CQ126"/>
    <mergeCell ref="CS126:DD126"/>
    <mergeCell ref="DF126:DR126"/>
    <mergeCell ref="B122:CC122"/>
    <mergeCell ref="B123:CC123"/>
    <mergeCell ref="CE123:CQ123"/>
    <mergeCell ref="CS123:DD123"/>
    <mergeCell ref="DF123:DR123"/>
    <mergeCell ref="B124:CC124"/>
    <mergeCell ref="B120:CC120"/>
    <mergeCell ref="CE120:CQ120"/>
    <mergeCell ref="CS120:DD120"/>
    <mergeCell ref="DF120:DR120"/>
    <mergeCell ref="B121:CC121"/>
    <mergeCell ref="CE121:CQ121"/>
    <mergeCell ref="CS121:DD121"/>
    <mergeCell ref="DF121:DR121"/>
    <mergeCell ref="B118:CC118"/>
    <mergeCell ref="CE118:CQ118"/>
    <mergeCell ref="CS118:DD118"/>
    <mergeCell ref="DF118:DR118"/>
    <mergeCell ref="B119:CC119"/>
    <mergeCell ref="CE119:CQ119"/>
    <mergeCell ref="CS119:DD119"/>
    <mergeCell ref="DF119:DR119"/>
    <mergeCell ref="B116:CC116"/>
    <mergeCell ref="CE116:CQ116"/>
    <mergeCell ref="CS116:DD116"/>
    <mergeCell ref="DF116:DR116"/>
    <mergeCell ref="B117:CC117"/>
    <mergeCell ref="CE117:CQ117"/>
    <mergeCell ref="CS117:DD117"/>
    <mergeCell ref="DF117:DR117"/>
    <mergeCell ref="B108:AO108"/>
    <mergeCell ref="B109:AO110"/>
    <mergeCell ref="AQ109:CC110"/>
    <mergeCell ref="CE109:DR110"/>
    <mergeCell ref="B112:DR112"/>
    <mergeCell ref="B114:CC114"/>
    <mergeCell ref="CE114:CQ114"/>
    <mergeCell ref="CS114:DD114"/>
    <mergeCell ref="DF114:DR114"/>
    <mergeCell ref="B99:DR99"/>
    <mergeCell ref="B101:DR101"/>
    <mergeCell ref="B103:DR103"/>
    <mergeCell ref="B105:DR105"/>
    <mergeCell ref="B106:AO106"/>
    <mergeCell ref="B107:AO107"/>
    <mergeCell ref="AQ107:CC107"/>
    <mergeCell ref="CE107:DR107"/>
    <mergeCell ref="B91:V91"/>
    <mergeCell ref="AA91:DR91"/>
    <mergeCell ref="B93:DR93"/>
    <mergeCell ref="B95:DR95"/>
    <mergeCell ref="B96:DR96"/>
    <mergeCell ref="B97:DR97"/>
    <mergeCell ref="B88:V88"/>
    <mergeCell ref="AA88:DR88"/>
    <mergeCell ref="B89:V89"/>
    <mergeCell ref="AA89:DR89"/>
    <mergeCell ref="B90:V90"/>
    <mergeCell ref="AA90:DR90"/>
    <mergeCell ref="B83:BJ83"/>
    <mergeCell ref="BK83:BW83"/>
    <mergeCell ref="BX83:DR83"/>
    <mergeCell ref="B85:DR85"/>
    <mergeCell ref="B87:V87"/>
    <mergeCell ref="AA87:DR87"/>
    <mergeCell ref="B81:N81"/>
    <mergeCell ref="O81:Z81"/>
    <mergeCell ref="AA81:AL81"/>
    <mergeCell ref="AM81:BJ81"/>
    <mergeCell ref="BK81:DR81"/>
    <mergeCell ref="B82:BJ82"/>
    <mergeCell ref="BK82:CI82"/>
    <mergeCell ref="CL82:CN82"/>
    <mergeCell ref="CT82:CV82"/>
    <mergeCell ref="B79:BJ79"/>
    <mergeCell ref="BK79:BW79"/>
    <mergeCell ref="BX79:DR79"/>
    <mergeCell ref="B80:N80"/>
    <mergeCell ref="O80:Z80"/>
    <mergeCell ref="AA80:AL80"/>
    <mergeCell ref="AM80:BJ80"/>
    <mergeCell ref="BK80:DR80"/>
    <mergeCell ref="B77:N77"/>
    <mergeCell ref="O77:Z77"/>
    <mergeCell ref="AA77:AL77"/>
    <mergeCell ref="AM77:BJ77"/>
    <mergeCell ref="BK77:DR77"/>
    <mergeCell ref="B78:BJ78"/>
    <mergeCell ref="BK78:CI78"/>
    <mergeCell ref="CL78:CN78"/>
    <mergeCell ref="CT78:CV78"/>
    <mergeCell ref="B75:BJ75"/>
    <mergeCell ref="BK75:BW75"/>
    <mergeCell ref="BX75:DR75"/>
    <mergeCell ref="B76:N76"/>
    <mergeCell ref="O76:Z76"/>
    <mergeCell ref="AA76:AL76"/>
    <mergeCell ref="AM76:BJ76"/>
    <mergeCell ref="BK76:DR76"/>
    <mergeCell ref="B73:N73"/>
    <mergeCell ref="O73:Z73"/>
    <mergeCell ref="AA73:AL73"/>
    <mergeCell ref="AM73:BJ73"/>
    <mergeCell ref="BK73:DR73"/>
    <mergeCell ref="B74:BJ74"/>
    <mergeCell ref="BK74:CI74"/>
    <mergeCell ref="CL74:CN74"/>
    <mergeCell ref="CT74:CV74"/>
    <mergeCell ref="DC68:DR68"/>
    <mergeCell ref="B70:DR70"/>
    <mergeCell ref="B72:N72"/>
    <mergeCell ref="O72:Z72"/>
    <mergeCell ref="AA72:AL72"/>
    <mergeCell ref="AM72:BJ72"/>
    <mergeCell ref="BK72:DR72"/>
    <mergeCell ref="B68:BB68"/>
    <mergeCell ref="BG68:BN68"/>
    <mergeCell ref="BR68:BZ68"/>
    <mergeCell ref="CD68:CL68"/>
    <mergeCell ref="CP68:CU68"/>
    <mergeCell ref="CX68:DB68"/>
    <mergeCell ref="B66:M66"/>
    <mergeCell ref="N66:AE66"/>
    <mergeCell ref="AF66:AQ66"/>
    <mergeCell ref="AR66:DR66"/>
    <mergeCell ref="B67:BB67"/>
    <mergeCell ref="BC67:DR67"/>
    <mergeCell ref="B61:DR61"/>
    <mergeCell ref="B63:DR63"/>
    <mergeCell ref="B64:M64"/>
    <mergeCell ref="N64:AE64"/>
    <mergeCell ref="AF64:AQ64"/>
    <mergeCell ref="AR64:DR64"/>
    <mergeCell ref="B58:DD58"/>
    <mergeCell ref="DH58:DJ58"/>
    <mergeCell ref="DK58:DM58"/>
    <mergeCell ref="DP58:DR58"/>
    <mergeCell ref="B59:J59"/>
    <mergeCell ref="K59:BF59"/>
    <mergeCell ref="BG59:BP59"/>
    <mergeCell ref="BQ59:DR59"/>
    <mergeCell ref="B55:AZ55"/>
    <mergeCell ref="BA55:BS55"/>
    <mergeCell ref="BT55:DR55"/>
    <mergeCell ref="B56:AZ56"/>
    <mergeCell ref="BA56:BS56"/>
    <mergeCell ref="B57:AB57"/>
    <mergeCell ref="AC57:DR57"/>
    <mergeCell ref="B53:T53"/>
    <mergeCell ref="U53:AO53"/>
    <mergeCell ref="AP53:CB53"/>
    <mergeCell ref="CC53:DR53"/>
    <mergeCell ref="B54:T54"/>
    <mergeCell ref="U54:AO54"/>
    <mergeCell ref="AP54:CB54"/>
    <mergeCell ref="CC54:DR54"/>
    <mergeCell ref="CZ50:DR50"/>
    <mergeCell ref="B51:BU51"/>
    <mergeCell ref="BV51:CS51"/>
    <mergeCell ref="CT51:DR51"/>
    <mergeCell ref="B52:BU52"/>
    <mergeCell ref="BV52:CS52"/>
    <mergeCell ref="CT52:DR52"/>
    <mergeCell ref="BE50:BH50"/>
    <mergeCell ref="BI50:BQ50"/>
    <mergeCell ref="BR50:BU50"/>
    <mergeCell ref="BV50:CB50"/>
    <mergeCell ref="CC50:CG50"/>
    <mergeCell ref="CH50:CY50"/>
    <mergeCell ref="B50:I50"/>
    <mergeCell ref="J50:AH50"/>
    <mergeCell ref="AI50:AL50"/>
    <mergeCell ref="AM50:AS50"/>
    <mergeCell ref="AT50:AW50"/>
    <mergeCell ref="AX50:BD50"/>
    <mergeCell ref="CZ48:DC48"/>
    <mergeCell ref="DD48:DF48"/>
    <mergeCell ref="DG48:DJ48"/>
    <mergeCell ref="DK48:DR48"/>
    <mergeCell ref="B49:I49"/>
    <mergeCell ref="J49:AH49"/>
    <mergeCell ref="AI49:BD49"/>
    <mergeCell ref="BE49:CY49"/>
    <mergeCell ref="CZ49:DR49"/>
    <mergeCell ref="BH48:BJ48"/>
    <mergeCell ref="BK48:BN48"/>
    <mergeCell ref="BO48:BU48"/>
    <mergeCell ref="BV48:CS48"/>
    <mergeCell ref="CT48:CV48"/>
    <mergeCell ref="CW48:CY48"/>
    <mergeCell ref="F48:I48"/>
    <mergeCell ref="O48:Y48"/>
    <mergeCell ref="Z48:AW48"/>
    <mergeCell ref="AX48:AZ48"/>
    <mergeCell ref="BA48:BC48"/>
    <mergeCell ref="BD48:BG48"/>
    <mergeCell ref="B46:Y46"/>
    <mergeCell ref="Z46:AW46"/>
    <mergeCell ref="AX46:BU46"/>
    <mergeCell ref="BV46:CS46"/>
    <mergeCell ref="CT46:DR46"/>
    <mergeCell ref="B47:Y47"/>
    <mergeCell ref="Z47:AW47"/>
    <mergeCell ref="AX47:BU47"/>
    <mergeCell ref="BV47:CS47"/>
    <mergeCell ref="CT47:DR47"/>
    <mergeCell ref="B43:DR43"/>
    <mergeCell ref="B45:Y45"/>
    <mergeCell ref="Z45:AW45"/>
    <mergeCell ref="AX45:BU45"/>
    <mergeCell ref="BV45:CS45"/>
    <mergeCell ref="CT45:DR45"/>
    <mergeCell ref="B40:DD40"/>
    <mergeCell ref="DH40:DJ40"/>
    <mergeCell ref="DK40:DM40"/>
    <mergeCell ref="DP40:DR40"/>
    <mergeCell ref="B41:J41"/>
    <mergeCell ref="K41:BF41"/>
    <mergeCell ref="BG41:BP41"/>
    <mergeCell ref="BQ41:DR41"/>
    <mergeCell ref="B37:AZ37"/>
    <mergeCell ref="BA37:BS37"/>
    <mergeCell ref="BT37:DR37"/>
    <mergeCell ref="B38:AZ38"/>
    <mergeCell ref="BA38:BS38"/>
    <mergeCell ref="B39:AB39"/>
    <mergeCell ref="AC39:DR39"/>
    <mergeCell ref="B35:T35"/>
    <mergeCell ref="U35:AO35"/>
    <mergeCell ref="AP35:CB35"/>
    <mergeCell ref="CC35:DR35"/>
    <mergeCell ref="B36:T36"/>
    <mergeCell ref="U36:AO36"/>
    <mergeCell ref="AP36:CB36"/>
    <mergeCell ref="CC36:DR36"/>
    <mergeCell ref="CZ32:DR32"/>
    <mergeCell ref="B33:BU33"/>
    <mergeCell ref="BV33:CS33"/>
    <mergeCell ref="CT33:DR33"/>
    <mergeCell ref="B34:BU34"/>
    <mergeCell ref="BV34:CS34"/>
    <mergeCell ref="CT34:DR34"/>
    <mergeCell ref="BE32:BH32"/>
    <mergeCell ref="BI32:BQ32"/>
    <mergeCell ref="BR32:BU32"/>
    <mergeCell ref="BV32:CB32"/>
    <mergeCell ref="CC32:CG32"/>
    <mergeCell ref="CH32:CY32"/>
    <mergeCell ref="B32:I32"/>
    <mergeCell ref="J32:AH32"/>
    <mergeCell ref="AI32:AL32"/>
    <mergeCell ref="AM32:AS32"/>
    <mergeCell ref="AT32:AW32"/>
    <mergeCell ref="AX32:BD32"/>
    <mergeCell ref="CZ30:DC30"/>
    <mergeCell ref="DD30:DF30"/>
    <mergeCell ref="DG30:DJ30"/>
    <mergeCell ref="DK30:DR30"/>
    <mergeCell ref="B31:I31"/>
    <mergeCell ref="J31:AH31"/>
    <mergeCell ref="AI31:BD31"/>
    <mergeCell ref="BE31:CY31"/>
    <mergeCell ref="CZ31:DR31"/>
    <mergeCell ref="BH30:BJ30"/>
    <mergeCell ref="BK30:BN30"/>
    <mergeCell ref="BO30:BU30"/>
    <mergeCell ref="BV30:CS30"/>
    <mergeCell ref="CT30:CV30"/>
    <mergeCell ref="CW30:CY30"/>
    <mergeCell ref="F30:I30"/>
    <mergeCell ref="O30:Y30"/>
    <mergeCell ref="Z30:AW30"/>
    <mergeCell ref="AX30:AZ30"/>
    <mergeCell ref="BA30:BC30"/>
    <mergeCell ref="BD30:BG30"/>
    <mergeCell ref="B28:Y28"/>
    <mergeCell ref="Z28:AW28"/>
    <mergeCell ref="AX28:BU28"/>
    <mergeCell ref="BV28:CS28"/>
    <mergeCell ref="CT28:DR28"/>
    <mergeCell ref="B29:Y29"/>
    <mergeCell ref="Z29:AW29"/>
    <mergeCell ref="AX29:BU29"/>
    <mergeCell ref="BV29:CS29"/>
    <mergeCell ref="CT29:DR29"/>
    <mergeCell ref="B24:DR24"/>
    <mergeCell ref="B25:DR25"/>
    <mergeCell ref="B27:Y27"/>
    <mergeCell ref="Z27:AW27"/>
    <mergeCell ref="AX27:BU27"/>
    <mergeCell ref="BV27:CS27"/>
    <mergeCell ref="CT27:DR27"/>
    <mergeCell ref="B22:DD22"/>
    <mergeCell ref="DH22:DJ22"/>
    <mergeCell ref="DK22:DM22"/>
    <mergeCell ref="DP22:DR22"/>
    <mergeCell ref="B23:J23"/>
    <mergeCell ref="K23:BF23"/>
    <mergeCell ref="BG23:BP23"/>
    <mergeCell ref="BQ23:DR23"/>
    <mergeCell ref="B19:AZ19"/>
    <mergeCell ref="BA19:BS19"/>
    <mergeCell ref="BT19:DR19"/>
    <mergeCell ref="B20:AZ20"/>
    <mergeCell ref="BA20:BS20"/>
    <mergeCell ref="B21:AB21"/>
    <mergeCell ref="AC21:DR21"/>
    <mergeCell ref="B17:T17"/>
    <mergeCell ref="U17:AO17"/>
    <mergeCell ref="AP17:CB17"/>
    <mergeCell ref="CC17:DR17"/>
    <mergeCell ref="B18:T18"/>
    <mergeCell ref="U18:AO18"/>
    <mergeCell ref="AP18:CB18"/>
    <mergeCell ref="CC18:DR18"/>
    <mergeCell ref="CZ14:DR14"/>
    <mergeCell ref="B15:BU15"/>
    <mergeCell ref="BV15:CS15"/>
    <mergeCell ref="CT15:DR15"/>
    <mergeCell ref="B16:BU16"/>
    <mergeCell ref="BV16:CS16"/>
    <mergeCell ref="CT16:DR16"/>
    <mergeCell ref="BE14:BH14"/>
    <mergeCell ref="BI14:BQ14"/>
    <mergeCell ref="BR14:BU14"/>
    <mergeCell ref="BV14:CB14"/>
    <mergeCell ref="CC14:CG14"/>
    <mergeCell ref="CH14:CY14"/>
    <mergeCell ref="B14:I14"/>
    <mergeCell ref="J14:AH14"/>
    <mergeCell ref="AI14:AL14"/>
    <mergeCell ref="AM14:AS14"/>
    <mergeCell ref="AT14:AW14"/>
    <mergeCell ref="AX14:BD14"/>
    <mergeCell ref="CZ12:DC12"/>
    <mergeCell ref="DD12:DF12"/>
    <mergeCell ref="DG12:DJ12"/>
    <mergeCell ref="DK12:DR12"/>
    <mergeCell ref="B13:I13"/>
    <mergeCell ref="J13:AH13"/>
    <mergeCell ref="AI13:BD13"/>
    <mergeCell ref="BE13:CY13"/>
    <mergeCell ref="CZ13:DR13"/>
    <mergeCell ref="BH12:BJ12"/>
    <mergeCell ref="BK12:BN12"/>
    <mergeCell ref="BO12:BU12"/>
    <mergeCell ref="BV12:CS12"/>
    <mergeCell ref="CT12:CV12"/>
    <mergeCell ref="CW12:CY12"/>
    <mergeCell ref="F12:I12"/>
    <mergeCell ref="O12:Y12"/>
    <mergeCell ref="Z12:AW12"/>
    <mergeCell ref="AX12:AZ12"/>
    <mergeCell ref="BA12:BC12"/>
    <mergeCell ref="BD12:BG12"/>
    <mergeCell ref="B10:Y10"/>
    <mergeCell ref="Z10:AW10"/>
    <mergeCell ref="AX10:BU10"/>
    <mergeCell ref="BV10:CS10"/>
    <mergeCell ref="CT10:DR10"/>
    <mergeCell ref="B11:Y11"/>
    <mergeCell ref="Z11:AW11"/>
    <mergeCell ref="AX11:BU11"/>
    <mergeCell ref="BV11:CS11"/>
    <mergeCell ref="CT11:DR11"/>
    <mergeCell ref="B5:DR5"/>
    <mergeCell ref="B7:DR7"/>
    <mergeCell ref="B9:Y9"/>
    <mergeCell ref="Z9:AW9"/>
    <mergeCell ref="AX9:BU9"/>
    <mergeCell ref="BV9:CS9"/>
    <mergeCell ref="CT9:DR9"/>
    <mergeCell ref="CU2:DB2"/>
    <mergeCell ref="DC2:DJ2"/>
    <mergeCell ref="DK2:DR2"/>
    <mergeCell ref="CJ3:CT3"/>
    <mergeCell ref="CU3:DB3"/>
    <mergeCell ref="DC3:DJ3"/>
    <mergeCell ref="DK3:DR3"/>
  </mergeCells>
  <conditionalFormatting sqref="CU3">
    <cfRule type="expression" dxfId="369" priority="232" stopIfTrue="1">
      <formula>LEN(CU3)=0</formula>
    </cfRule>
  </conditionalFormatting>
  <conditionalFormatting sqref="DC3">
    <cfRule type="expression" dxfId="368" priority="231" stopIfTrue="1">
      <formula>LEN(DC3)=0</formula>
    </cfRule>
  </conditionalFormatting>
  <conditionalFormatting sqref="DK3">
    <cfRule type="expression" dxfId="367" priority="230" stopIfTrue="1">
      <formula>LEN(DK3)=0</formula>
    </cfRule>
  </conditionalFormatting>
  <conditionalFormatting sqref="B16">
    <cfRule type="expression" dxfId="366" priority="228" stopIfTrue="1">
      <formula>LEN(B16)=0</formula>
    </cfRule>
  </conditionalFormatting>
  <conditionalFormatting sqref="B10">
    <cfRule type="expression" dxfId="365" priority="229" stopIfTrue="1">
      <formula>LEN(B10)=0</formula>
    </cfRule>
  </conditionalFormatting>
  <conditionalFormatting sqref="BV16">
    <cfRule type="expression" dxfId="364" priority="227" stopIfTrue="1">
      <formula>LEN(BV16)=0</formula>
    </cfRule>
  </conditionalFormatting>
  <conditionalFormatting sqref="B14">
    <cfRule type="expression" dxfId="363" priority="226" stopIfTrue="1">
      <formula>LEN(B14)=0</formula>
    </cfRule>
  </conditionalFormatting>
  <conditionalFormatting sqref="CW12">
    <cfRule type="expression" dxfId="362" priority="214" stopIfTrue="1">
      <formula>LEN(CW12)=0</formula>
    </cfRule>
  </conditionalFormatting>
  <conditionalFormatting sqref="DD12">
    <cfRule type="expression" dxfId="361" priority="213" stopIfTrue="1">
      <formula>LEN(DD12)=0</formula>
    </cfRule>
  </conditionalFormatting>
  <conditionalFormatting sqref="BA12">
    <cfRule type="expression" dxfId="360" priority="220" stopIfTrue="1">
      <formula>LEN(BA12)=0</formula>
    </cfRule>
  </conditionalFormatting>
  <conditionalFormatting sqref="BH12">
    <cfRule type="expression" dxfId="359" priority="219" stopIfTrue="1">
      <formula>LEN(BH12)=0</formula>
    </cfRule>
  </conditionalFormatting>
  <conditionalFormatting sqref="Z10">
    <cfRule type="expression" dxfId="358" priority="225" stopIfTrue="1">
      <formula>LEN(Z10)=0</formula>
    </cfRule>
  </conditionalFormatting>
  <conditionalFormatting sqref="AX10">
    <cfRule type="expression" dxfId="357" priority="224" stopIfTrue="1">
      <formula>LEN(AX10)=0</formula>
    </cfRule>
  </conditionalFormatting>
  <conditionalFormatting sqref="BV10">
    <cfRule type="expression" dxfId="356" priority="223" stopIfTrue="1">
      <formula>LEN(BV10)=0</formula>
    </cfRule>
  </conditionalFormatting>
  <conditionalFormatting sqref="CT10">
    <cfRule type="expression" dxfId="355" priority="222" stopIfTrue="1">
      <formula>LEN(CT10)=0</formula>
    </cfRule>
  </conditionalFormatting>
  <conditionalFormatting sqref="BO12">
    <cfRule type="expression" dxfId="354" priority="218" stopIfTrue="1">
      <formula>LEN(BO12)=0</formula>
    </cfRule>
  </conditionalFormatting>
  <conditionalFormatting sqref="BV12">
    <cfRule type="expression" dxfId="353" priority="217" stopIfTrue="1">
      <formula>LEN(BV12)=0</formula>
    </cfRule>
  </conditionalFormatting>
  <conditionalFormatting sqref="B18">
    <cfRule type="expression" dxfId="352" priority="215" stopIfTrue="1">
      <formula>LEN($B$18)=4</formula>
    </cfRule>
    <cfRule type="expression" dxfId="351" priority="216" stopIfTrue="1">
      <formula>LEN($B$18)=0</formula>
    </cfRule>
  </conditionalFormatting>
  <conditionalFormatting sqref="DK12">
    <cfRule type="expression" dxfId="350" priority="212" stopIfTrue="1">
      <formula>LEN(DK12)=0</formula>
    </cfRule>
  </conditionalFormatting>
  <conditionalFormatting sqref="J14">
    <cfRule type="expression" dxfId="349" priority="211" stopIfTrue="1">
      <formula>LEN(J14)=0</formula>
    </cfRule>
  </conditionalFormatting>
  <conditionalFormatting sqref="CT16">
    <cfRule type="expression" dxfId="348" priority="210" stopIfTrue="1">
      <formula>LEN(CT16)=0</formula>
    </cfRule>
  </conditionalFormatting>
  <conditionalFormatting sqref="N64">
    <cfRule type="expression" dxfId="347" priority="207" stopIfTrue="1">
      <formula>LEN(N64)=0</formula>
    </cfRule>
  </conditionalFormatting>
  <conditionalFormatting sqref="N66">
    <cfRule type="expression" dxfId="346" priority="206" stopIfTrue="1">
      <formula>LEN(N66)=0</formula>
    </cfRule>
  </conditionalFormatting>
  <conditionalFormatting sqref="AD42">
    <cfRule type="expression" dxfId="345" priority="209" stopIfTrue="1">
      <formula>LEN(AD42)=0</formula>
    </cfRule>
  </conditionalFormatting>
  <conditionalFormatting sqref="CH42">
    <cfRule type="expression" dxfId="344" priority="208" stopIfTrue="1">
      <formula>LEN(CH42)=0</formula>
    </cfRule>
  </conditionalFormatting>
  <conditionalFormatting sqref="B68">
    <cfRule type="expression" dxfId="343" priority="205" stopIfTrue="1">
      <formula>LEN(B68)=0</formula>
    </cfRule>
  </conditionalFormatting>
  <conditionalFormatting sqref="B32">
    <cfRule type="expression" dxfId="342" priority="191" stopIfTrue="1">
      <formula>LEN(B32)=0</formula>
    </cfRule>
  </conditionalFormatting>
  <conditionalFormatting sqref="Z28">
    <cfRule type="expression" dxfId="341" priority="190" stopIfTrue="1">
      <formula>LEN(Z28)=0</formula>
    </cfRule>
  </conditionalFormatting>
  <conditionalFormatting sqref="AX28">
    <cfRule type="expression" dxfId="340" priority="189" stopIfTrue="1">
      <formula>LEN(AX28)=0</formula>
    </cfRule>
  </conditionalFormatting>
  <conditionalFormatting sqref="BV28">
    <cfRule type="expression" dxfId="339" priority="188" stopIfTrue="1">
      <formula>LEN(BV28)=0</formula>
    </cfRule>
  </conditionalFormatting>
  <conditionalFormatting sqref="BA30">
    <cfRule type="expression" dxfId="338" priority="185" stopIfTrue="1">
      <formula>LEN(BA30)=0</formula>
    </cfRule>
  </conditionalFormatting>
  <conditionalFormatting sqref="BH30">
    <cfRule type="expression" dxfId="337" priority="184" stopIfTrue="1">
      <formula>LEN(BH30)=0</formula>
    </cfRule>
  </conditionalFormatting>
  <conditionalFormatting sqref="B34">
    <cfRule type="expression" dxfId="336" priority="193" stopIfTrue="1">
      <formula>LEN(B34)=0</formula>
    </cfRule>
  </conditionalFormatting>
  <conditionalFormatting sqref="BV34">
    <cfRule type="expression" dxfId="335" priority="192" stopIfTrue="1">
      <formula>LEN(BV34)=0</formula>
    </cfRule>
  </conditionalFormatting>
  <conditionalFormatting sqref="DC68">
    <cfRule type="expression" dxfId="334" priority="203">
      <formula>AND($DP$68=4,LEN($DB$68)=0)</formula>
    </cfRule>
    <cfRule type="expression" dxfId="333" priority="204">
      <formula>OR($DP$68=1,$DP$68=2,$DP$68=3,$DP$68=5)</formula>
    </cfRule>
  </conditionalFormatting>
  <conditionalFormatting sqref="BQ23:DR23">
    <cfRule type="expression" dxfId="332" priority="82">
      <formula>$DW$16&lt;&gt;1</formula>
    </cfRule>
    <cfRule type="expression" dxfId="331" priority="201">
      <formula>AND($DW$16=1,(LEN($BQ$23)=0))</formula>
    </cfRule>
    <cfRule type="expression" dxfId="330" priority="202">
      <formula>OR($DW$23=2)</formula>
    </cfRule>
  </conditionalFormatting>
  <conditionalFormatting sqref="K23:BF23">
    <cfRule type="expression" dxfId="329" priority="83">
      <formula>$DW$16&lt;&gt;1</formula>
    </cfRule>
    <cfRule type="expression" dxfId="328" priority="199">
      <formula>OR($DW$23=2)</formula>
    </cfRule>
    <cfRule type="expression" dxfId="327" priority="200">
      <formula>AND($DW$16=1,(LEN($K$23)=0))</formula>
    </cfRule>
  </conditionalFormatting>
  <conditionalFormatting sqref="AC21">
    <cfRule type="expression" dxfId="326" priority="84">
      <formula>AND($DW$15=1,(LEN($AC$21)=0))</formula>
    </cfRule>
    <cfRule type="expression" dxfId="325" priority="198">
      <formula>OR($DW$21=2)</formula>
    </cfRule>
  </conditionalFormatting>
  <conditionalFormatting sqref="CH14:CY14">
    <cfRule type="expression" dxfId="324" priority="196" stopIfTrue="1">
      <formula>LEN(INDIRECT(ADDRESS(ROW(),COLUMN())))=0</formula>
    </cfRule>
  </conditionalFormatting>
  <conditionalFormatting sqref="CZ14:DR14">
    <cfRule type="expression" dxfId="323" priority="195" stopIfTrue="1">
      <formula>LEN(INDIRECT(ADDRESS(ROW(),COLUMN())))=0</formula>
    </cfRule>
  </conditionalFormatting>
  <conditionalFormatting sqref="B28">
    <cfRule type="expression" dxfId="322" priority="194" stopIfTrue="1">
      <formula>LEN(B28)=0</formula>
    </cfRule>
  </conditionalFormatting>
  <conditionalFormatting sqref="CW30">
    <cfRule type="expression" dxfId="321" priority="181" stopIfTrue="1">
      <formula>LEN(CW30)=0</formula>
    </cfRule>
  </conditionalFormatting>
  <conditionalFormatting sqref="DD30">
    <cfRule type="expression" dxfId="320" priority="180" stopIfTrue="1">
      <formula>LEN(DD30)=0</formula>
    </cfRule>
  </conditionalFormatting>
  <conditionalFormatting sqref="CT28">
    <cfRule type="expression" dxfId="319" priority="187" stopIfTrue="1">
      <formula>LEN(CT28)=0</formula>
    </cfRule>
  </conditionalFormatting>
  <conditionalFormatting sqref="BO30">
    <cfRule type="expression" dxfId="318" priority="183" stopIfTrue="1">
      <formula>LEN(BO30)=0</formula>
    </cfRule>
  </conditionalFormatting>
  <conditionalFormatting sqref="B36">
    <cfRule type="expression" dxfId="317" priority="182" stopIfTrue="1">
      <formula>LEN($B$18)=4</formula>
    </cfRule>
  </conditionalFormatting>
  <conditionalFormatting sqref="DK30">
    <cfRule type="expression" dxfId="316" priority="179" stopIfTrue="1">
      <formula>LEN(DK30)=0</formula>
    </cfRule>
  </conditionalFormatting>
  <conditionalFormatting sqref="J32">
    <cfRule type="expression" dxfId="315" priority="178" stopIfTrue="1">
      <formula>LEN(J32)=0</formula>
    </cfRule>
  </conditionalFormatting>
  <conditionalFormatting sqref="CT34">
    <cfRule type="expression" dxfId="314" priority="177" stopIfTrue="1">
      <formula>LEN(CT34)=0</formula>
    </cfRule>
  </conditionalFormatting>
  <conditionalFormatting sqref="BQ41:DR41">
    <cfRule type="expression" dxfId="313" priority="79">
      <formula>$DX$40&lt;&gt;1</formula>
    </cfRule>
    <cfRule type="expression" dxfId="312" priority="175">
      <formula>AND($DX$40=1,(LEN($BQ$41)=0))</formula>
    </cfRule>
    <cfRule type="expression" dxfId="311" priority="176">
      <formula>OR($DW$23=2)</formula>
    </cfRule>
  </conditionalFormatting>
  <conditionalFormatting sqref="K41:BF41">
    <cfRule type="expression" dxfId="310" priority="80">
      <formula>$DX$40&lt;&gt;1</formula>
    </cfRule>
    <cfRule type="expression" dxfId="309" priority="173">
      <formula>OR($DW$23=2)</formula>
    </cfRule>
    <cfRule type="expression" dxfId="308" priority="174">
      <formula>AND($DX$40=1,(LEN($K$41)=0))</formula>
    </cfRule>
  </conditionalFormatting>
  <conditionalFormatting sqref="AC39">
    <cfRule type="expression" dxfId="307" priority="171">
      <formula>AND($DX$39=1,(LEN($AC$39)=0))</formula>
    </cfRule>
    <cfRule type="expression" dxfId="306" priority="172">
      <formula>OR($DW$21=2)</formula>
    </cfRule>
  </conditionalFormatting>
  <conditionalFormatting sqref="CH32:CY32">
    <cfRule type="expression" dxfId="305" priority="170" stopIfTrue="1">
      <formula>LEN(INDIRECT(ADDRESS(ROW(),COLUMN())))=0</formula>
    </cfRule>
  </conditionalFormatting>
  <conditionalFormatting sqref="CZ32:DR32">
    <cfRule type="expression" dxfId="304" priority="169" stopIfTrue="1">
      <formula>LEN(INDIRECT(ADDRESS(ROW(),COLUMN())))=0</formula>
    </cfRule>
  </conditionalFormatting>
  <conditionalFormatting sqref="B52">
    <cfRule type="expression" dxfId="303" priority="167" stopIfTrue="1">
      <formula>LEN(B52)=0</formula>
    </cfRule>
  </conditionalFormatting>
  <conditionalFormatting sqref="B46">
    <cfRule type="expression" dxfId="302" priority="168" stopIfTrue="1">
      <formula>LEN(B46)=0</formula>
    </cfRule>
  </conditionalFormatting>
  <conditionalFormatting sqref="BV52">
    <cfRule type="expression" dxfId="301" priority="166" stopIfTrue="1">
      <formula>LEN(BV52)=0</formula>
    </cfRule>
  </conditionalFormatting>
  <conditionalFormatting sqref="B50">
    <cfRule type="expression" dxfId="300" priority="165" stopIfTrue="1">
      <formula>LEN(B50)=0</formula>
    </cfRule>
  </conditionalFormatting>
  <conditionalFormatting sqref="CW48">
    <cfRule type="expression" dxfId="299" priority="154" stopIfTrue="1">
      <formula>LEN(CW48)=0</formula>
    </cfRule>
  </conditionalFormatting>
  <conditionalFormatting sqref="DD48">
    <cfRule type="expression" dxfId="298" priority="153" stopIfTrue="1">
      <formula>LEN(DD48)=0</formula>
    </cfRule>
  </conditionalFormatting>
  <conditionalFormatting sqref="BA48">
    <cfRule type="expression" dxfId="297" priority="159" stopIfTrue="1">
      <formula>LEN(BA48)=0</formula>
    </cfRule>
  </conditionalFormatting>
  <conditionalFormatting sqref="BH48">
    <cfRule type="expression" dxfId="296" priority="158" stopIfTrue="1">
      <formula>LEN(BH48)=0</formula>
    </cfRule>
  </conditionalFormatting>
  <conditionalFormatting sqref="Z46">
    <cfRule type="expression" dxfId="295" priority="164" stopIfTrue="1">
      <formula>LEN(Z46)=0</formula>
    </cfRule>
  </conditionalFormatting>
  <conditionalFormatting sqref="AX46">
    <cfRule type="expression" dxfId="294" priority="163" stopIfTrue="1">
      <formula>LEN(AX46)=0</formula>
    </cfRule>
  </conditionalFormatting>
  <conditionalFormatting sqref="BV46">
    <cfRule type="expression" dxfId="293" priority="162" stopIfTrue="1">
      <formula>LEN(BV46)=0</formula>
    </cfRule>
  </conditionalFormatting>
  <conditionalFormatting sqref="CT46">
    <cfRule type="expression" dxfId="292" priority="161" stopIfTrue="1">
      <formula>LEN(CT46)=0</formula>
    </cfRule>
  </conditionalFormatting>
  <conditionalFormatting sqref="Z48">
    <cfRule type="expression" dxfId="291" priority="160" stopIfTrue="1">
      <formula>LEN($BY$14)=0</formula>
    </cfRule>
  </conditionalFormatting>
  <conditionalFormatting sqref="BO48">
    <cfRule type="expression" dxfId="290" priority="157" stopIfTrue="1">
      <formula>LEN(BO48)=0</formula>
    </cfRule>
  </conditionalFormatting>
  <conditionalFormatting sqref="BV48">
    <cfRule type="expression" dxfId="289" priority="156" stopIfTrue="1">
      <formula>LEN(BV48)=0</formula>
    </cfRule>
  </conditionalFormatting>
  <conditionalFormatting sqref="B54">
    <cfRule type="expression" dxfId="288" priority="155" stopIfTrue="1">
      <formula>LEN($B$18)=4</formula>
    </cfRule>
  </conditionalFormatting>
  <conditionalFormatting sqref="DK48">
    <cfRule type="expression" dxfId="287" priority="152" stopIfTrue="1">
      <formula>LEN(DK48)=0</formula>
    </cfRule>
  </conditionalFormatting>
  <conditionalFormatting sqref="J50">
    <cfRule type="expression" dxfId="286" priority="151" stopIfTrue="1">
      <formula>LEN(J50)=0</formula>
    </cfRule>
  </conditionalFormatting>
  <conditionalFormatting sqref="CT52">
    <cfRule type="expression" dxfId="285" priority="150" stopIfTrue="1">
      <formula>LEN(CT52)=0</formula>
    </cfRule>
  </conditionalFormatting>
  <conditionalFormatting sqref="BQ59:DR59">
    <cfRule type="expression" dxfId="284" priority="76">
      <formula>$EA$58&lt;&gt;1</formula>
    </cfRule>
    <cfRule type="expression" dxfId="283" priority="148">
      <formula>AND($EA$58=1,(LEN($BQ$59)=0))</formula>
    </cfRule>
    <cfRule type="expression" dxfId="282" priority="149">
      <formula>OR($DW$23=2)</formula>
    </cfRule>
  </conditionalFormatting>
  <conditionalFormatting sqref="K59:BF59">
    <cfRule type="expression" dxfId="281" priority="77">
      <formula>$EA$58&lt;&gt;1</formula>
    </cfRule>
    <cfRule type="expression" dxfId="280" priority="146">
      <formula>OR($DW$23=2)</formula>
    </cfRule>
    <cfRule type="expression" dxfId="279" priority="147">
      <formula>AND($EA$58=1,(LEN($K$59)=0))</formula>
    </cfRule>
  </conditionalFormatting>
  <conditionalFormatting sqref="AC57">
    <cfRule type="expression" dxfId="278" priority="144">
      <formula>AND($DX$57=1,(LEN($AC$57)=0))</formula>
    </cfRule>
    <cfRule type="expression" dxfId="277" priority="145">
      <formula>OR($DW$21=2)</formula>
    </cfRule>
  </conditionalFormatting>
  <conditionalFormatting sqref="CH50:CY50">
    <cfRule type="expression" dxfId="276" priority="143" stopIfTrue="1">
      <formula>LEN(INDIRECT(ADDRESS(ROW(),COLUMN())))=0</formula>
    </cfRule>
  </conditionalFormatting>
  <conditionalFormatting sqref="CZ50:DR50">
    <cfRule type="expression" dxfId="275" priority="142" stopIfTrue="1">
      <formula>LEN(INDIRECT(ADDRESS(ROW(),COLUMN())))=0</formula>
    </cfRule>
  </conditionalFormatting>
  <conditionalFormatting sqref="AR64:DR64">
    <cfRule type="expression" dxfId="274" priority="141" stopIfTrue="1">
      <formula>LEN(INDIRECT(ADDRESS(ROW(),COLUMN())))=0</formula>
    </cfRule>
  </conditionalFormatting>
  <conditionalFormatting sqref="AR66:DR66">
    <cfRule type="expression" dxfId="273" priority="140" stopIfTrue="1">
      <formula>LEN(INDIRECT(ADDRESS(ROW(),COLUMN())))=0</formula>
    </cfRule>
  </conditionalFormatting>
  <conditionalFormatting sqref="BV30">
    <cfRule type="expression" dxfId="272" priority="139" stopIfTrue="1">
      <formula>LEN(BV30)=0</formula>
    </cfRule>
  </conditionalFormatting>
  <conditionalFormatting sqref="Z48:AW48">
    <cfRule type="expression" dxfId="271" priority="136">
      <formula>$Z$48&lt;&gt;""</formula>
    </cfRule>
  </conditionalFormatting>
  <conditionalFormatting sqref="AP18">
    <cfRule type="expression" dxfId="270" priority="134">
      <formula>$Z$18=""</formula>
    </cfRule>
    <cfRule type="expression" dxfId="269" priority="135">
      <formula>$Z$18&lt;&gt;""</formula>
    </cfRule>
  </conditionalFormatting>
  <conditionalFormatting sqref="O73">
    <cfRule type="expression" dxfId="268" priority="128" stopIfTrue="1">
      <formula>LEN(O73)=0</formula>
    </cfRule>
  </conditionalFormatting>
  <conditionalFormatting sqref="B73">
    <cfRule type="expression" dxfId="267" priority="133" stopIfTrue="1">
      <formula>LEN(B73)=0</formula>
    </cfRule>
  </conditionalFormatting>
  <conditionalFormatting sqref="AA73">
    <cfRule type="expression" dxfId="266" priority="132" stopIfTrue="1">
      <formula>LEN(AA73)=0</formula>
    </cfRule>
  </conditionalFormatting>
  <conditionalFormatting sqref="AM73">
    <cfRule type="expression" dxfId="265" priority="131" stopIfTrue="1">
      <formula>LEN(AM73)=0</formula>
    </cfRule>
  </conditionalFormatting>
  <conditionalFormatting sqref="B75">
    <cfRule type="expression" dxfId="264" priority="130" stopIfTrue="1">
      <formula>LEN(B75)=0</formula>
    </cfRule>
  </conditionalFormatting>
  <conditionalFormatting sqref="BK73">
    <cfRule type="expression" dxfId="263" priority="129" stopIfTrue="1">
      <formula>LEN(BK73)=0</formula>
    </cfRule>
  </conditionalFormatting>
  <conditionalFormatting sqref="BX75:DR75">
    <cfRule type="expression" dxfId="262" priority="75">
      <formula>$ED$74&lt;&gt;1</formula>
    </cfRule>
    <cfRule type="expression" dxfId="261" priority="127">
      <formula>AND($ED$74=1,(LEN($BX$75)=0))</formula>
    </cfRule>
  </conditionalFormatting>
  <conditionalFormatting sqref="AG142:CM142">
    <cfRule type="expression" dxfId="260" priority="126" stopIfTrue="1">
      <formula>LEN(INDIRECT(ADDRESS(ROW(),COLUMN())))=0</formula>
    </cfRule>
  </conditionalFormatting>
  <conditionalFormatting sqref="AG143:CM143">
    <cfRule type="expression" dxfId="259" priority="125" stopIfTrue="1">
      <formula>LEN(INDIRECT(ADDRESS(ROW(),COLUMN())))=0</formula>
    </cfRule>
  </conditionalFormatting>
  <conditionalFormatting sqref="B12:Y12">
    <cfRule type="expression" dxfId="258" priority="124">
      <formula>$DW$12&lt;&gt;0</formula>
    </cfRule>
  </conditionalFormatting>
  <conditionalFormatting sqref="AI14:BD14">
    <cfRule type="expression" dxfId="257" priority="122">
      <formula>$DW$13&lt;&gt;0</formula>
    </cfRule>
    <cfRule type="expression" priority="123">
      <formula>$DW$13&lt;&gt;0</formula>
    </cfRule>
  </conditionalFormatting>
  <conditionalFormatting sqref="BV14:CB14">
    <cfRule type="expression" dxfId="256" priority="121">
      <formula>$DW$14&lt;&gt;0</formula>
    </cfRule>
  </conditionalFormatting>
  <conditionalFormatting sqref="BE14:CB14">
    <cfRule type="expression" dxfId="255" priority="120">
      <formula>$DW$14&lt;&gt;0</formula>
    </cfRule>
  </conditionalFormatting>
  <conditionalFormatting sqref="B30:Y30">
    <cfRule type="expression" dxfId="254" priority="119">
      <formula>$DW$30&lt;&gt;0</formula>
    </cfRule>
  </conditionalFormatting>
  <conditionalFormatting sqref="AI32:BD32">
    <cfRule type="expression" dxfId="253" priority="118">
      <formula>$DV$31&lt;&gt;0</formula>
    </cfRule>
  </conditionalFormatting>
  <conditionalFormatting sqref="BE32:CB32">
    <cfRule type="expression" dxfId="252" priority="117">
      <formula>$DX$32&lt;&gt;0</formula>
    </cfRule>
  </conditionalFormatting>
  <conditionalFormatting sqref="B48:Y48">
    <cfRule type="expression" dxfId="251" priority="115">
      <formula>$DW$48&lt;&gt;0</formula>
    </cfRule>
  </conditionalFormatting>
  <conditionalFormatting sqref="AI50:BD50">
    <cfRule type="expression" dxfId="250" priority="113">
      <formula>$DX$50&lt;&gt;0</formula>
    </cfRule>
    <cfRule type="expression" priority="114">
      <formula>$DX$50&lt;&gt;0</formula>
    </cfRule>
  </conditionalFormatting>
  <conditionalFormatting sqref="BE50:CB50">
    <cfRule type="expression" dxfId="249" priority="112">
      <formula>$DZ$52&lt;&gt;0</formula>
    </cfRule>
  </conditionalFormatting>
  <conditionalFormatting sqref="BC68:CW68">
    <cfRule type="expression" dxfId="248" priority="110">
      <formula>$EC$68&lt;&gt;0</formula>
    </cfRule>
  </conditionalFormatting>
  <conditionalFormatting sqref="DC68:DR68">
    <cfRule type="expression" dxfId="247" priority="109" stopIfTrue="1">
      <formula>LEN(INDIRECT(ADDRESS(ROW(),COLUMN())))=0</formula>
    </cfRule>
  </conditionalFormatting>
  <conditionalFormatting sqref="DE22:DR22">
    <cfRule type="expression" dxfId="246" priority="108">
      <formula>$DW$16&lt;&gt;0</formula>
    </cfRule>
  </conditionalFormatting>
  <conditionalFormatting sqref="B73:N73">
    <cfRule type="expression" dxfId="245" priority="107" stopIfTrue="1">
      <formula>LEN(B73)=0</formula>
    </cfRule>
  </conditionalFormatting>
  <conditionalFormatting sqref="B75:BJ75">
    <cfRule type="expression" dxfId="244" priority="106" stopIfTrue="1">
      <formula>LEN(B75)=0</formula>
    </cfRule>
  </conditionalFormatting>
  <conditionalFormatting sqref="CC18">
    <cfRule type="expression" dxfId="243" priority="105" stopIfTrue="1">
      <formula>LEN(CC18)=0</formula>
    </cfRule>
  </conditionalFormatting>
  <conditionalFormatting sqref="CC36:DR36">
    <cfRule type="expression" dxfId="242" priority="104" stopIfTrue="1">
      <formula>LEN(INDIRECT(ADDRESS(ROW(),COLUMN())))=0</formula>
    </cfRule>
  </conditionalFormatting>
  <conditionalFormatting sqref="BT38:DR38">
    <cfRule type="expression" dxfId="241" priority="103">
      <formula>$DX$39&lt;&gt;0</formula>
    </cfRule>
  </conditionalFormatting>
  <conditionalFormatting sqref="CC54:DR54">
    <cfRule type="expression" dxfId="240" priority="102" stopIfTrue="1">
      <formula>LEN(INDIRECT(ADDRESS(ROW(),COLUMN())))=0</formula>
    </cfRule>
  </conditionalFormatting>
  <conditionalFormatting sqref="BT56:DR56">
    <cfRule type="expression" dxfId="239" priority="101">
      <formula>$DX$57&lt;&gt;0</formula>
    </cfRule>
  </conditionalFormatting>
  <conditionalFormatting sqref="U18:AO18">
    <cfRule type="expression" dxfId="238" priority="100" stopIfTrue="1">
      <formula>LEN(INDIRECT(ADDRESS(ROW(),COLUMN())))=0</formula>
    </cfRule>
  </conditionalFormatting>
  <conditionalFormatting sqref="AP18:CB18">
    <cfRule type="expression" dxfId="237" priority="99">
      <formula>$AP$18&lt;&gt;""</formula>
    </cfRule>
  </conditionalFormatting>
  <conditionalFormatting sqref="U36:AO36">
    <cfRule type="expression" dxfId="236" priority="98">
      <formula>$U$36=""</formula>
    </cfRule>
  </conditionalFormatting>
  <conditionalFormatting sqref="B36:T36">
    <cfRule type="expression" dxfId="235" priority="97">
      <formula>$B$36=""</formula>
    </cfRule>
  </conditionalFormatting>
  <conditionalFormatting sqref="U54:AO54">
    <cfRule type="expression" dxfId="234" priority="96">
      <formula>$U$54=""</formula>
    </cfRule>
  </conditionalFormatting>
  <conditionalFormatting sqref="B54:T54">
    <cfRule type="expression" dxfId="233" priority="95">
      <formula>$B$54=""</formula>
    </cfRule>
  </conditionalFormatting>
  <conditionalFormatting sqref="AP36:CB36">
    <cfRule type="expression" dxfId="232" priority="94">
      <formula>$AP$36=""</formula>
    </cfRule>
  </conditionalFormatting>
  <conditionalFormatting sqref="AP54:CB54">
    <cfRule type="expression" dxfId="231" priority="93">
      <formula>$AP$54=""</formula>
    </cfRule>
  </conditionalFormatting>
  <conditionalFormatting sqref="BT20:DR20">
    <cfRule type="expression" dxfId="230" priority="89">
      <formula>$DW$15&lt;&gt;0</formula>
    </cfRule>
    <cfRule type="expression" dxfId="229" priority="92" stopIfTrue="1">
      <formula>LEN(BT20)=0</formula>
    </cfRule>
  </conditionalFormatting>
  <conditionalFormatting sqref="BA20:BS20">
    <cfRule type="expression" dxfId="228" priority="91" stopIfTrue="1">
      <formula>LEN(BA20)=0</formula>
    </cfRule>
  </conditionalFormatting>
  <conditionalFormatting sqref="B20:AZ20">
    <cfRule type="expression" dxfId="227" priority="90" stopIfTrue="1">
      <formula>LEN(B20)=0</formula>
    </cfRule>
  </conditionalFormatting>
  <conditionalFormatting sqref="B38:AZ38">
    <cfRule type="expression" dxfId="226" priority="88" stopIfTrue="1">
      <formula>LEN(B38)=0</formula>
    </cfRule>
  </conditionalFormatting>
  <conditionalFormatting sqref="BA38:BS38">
    <cfRule type="expression" dxfId="225" priority="87" stopIfTrue="1">
      <formula>LEN(BA38)=0</formula>
    </cfRule>
  </conditionalFormatting>
  <conditionalFormatting sqref="B56:AZ56">
    <cfRule type="expression" dxfId="224" priority="86" stopIfTrue="1">
      <formula>LEN(B56)=0</formula>
    </cfRule>
  </conditionalFormatting>
  <conditionalFormatting sqref="BA56:BS56">
    <cfRule type="expression" dxfId="223" priority="85" stopIfTrue="1">
      <formula>LEN(BA56)=0</formula>
    </cfRule>
  </conditionalFormatting>
  <conditionalFormatting sqref="AC21:DR21">
    <cfRule type="expression" dxfId="222" priority="197">
      <formula>$DW$15&lt;&gt;1</formula>
    </cfRule>
  </conditionalFormatting>
  <conditionalFormatting sqref="AC39:DR39">
    <cfRule type="expression" dxfId="221" priority="81">
      <formula>$DX$39&lt;&gt;1</formula>
    </cfRule>
  </conditionalFormatting>
  <conditionalFormatting sqref="AC57:DR57">
    <cfRule type="expression" dxfId="220" priority="78">
      <formula>$DX$57&lt;&gt;1</formula>
    </cfRule>
  </conditionalFormatting>
  <conditionalFormatting sqref="BX79:DR79">
    <cfRule type="expression" dxfId="219" priority="71">
      <formula>$DW$78&lt;&gt;1</formula>
    </cfRule>
    <cfRule type="expression" dxfId="218" priority="73">
      <formula>AND($DW$78=1,(LEN($BX$79)=0))</formula>
    </cfRule>
  </conditionalFormatting>
  <conditionalFormatting sqref="B77:N77">
    <cfRule type="expression" dxfId="217" priority="65" stopIfTrue="1">
      <formula>LEN(B77)=0</formula>
    </cfRule>
  </conditionalFormatting>
  <conditionalFormatting sqref="O77">
    <cfRule type="expression" dxfId="216" priority="66" stopIfTrue="1">
      <formula>LEN(O77)=0</formula>
    </cfRule>
  </conditionalFormatting>
  <conditionalFormatting sqref="B77">
    <cfRule type="expression" dxfId="215" priority="70" stopIfTrue="1">
      <formula>LEN(B77)=0</formula>
    </cfRule>
  </conditionalFormatting>
  <conditionalFormatting sqref="AA77">
    <cfRule type="expression" dxfId="214" priority="69" stopIfTrue="1">
      <formula>LEN(AA77)=0</formula>
    </cfRule>
  </conditionalFormatting>
  <conditionalFormatting sqref="B83">
    <cfRule type="expression" dxfId="213" priority="64" stopIfTrue="1">
      <formula>LEN(B83)=0</formula>
    </cfRule>
  </conditionalFormatting>
  <conditionalFormatting sqref="BX83:DR83">
    <cfRule type="expression" dxfId="212" priority="61">
      <formula>$DW$82&lt;&gt;1</formula>
    </cfRule>
    <cfRule type="expression" dxfId="211" priority="63">
      <formula>AND($DW$82=1,(LEN($BX$83)=0))</formula>
    </cfRule>
  </conditionalFormatting>
  <conditionalFormatting sqref="B83:BJ83">
    <cfRule type="expression" dxfId="210" priority="62" stopIfTrue="1">
      <formula>LEN(B83)=0</formula>
    </cfRule>
  </conditionalFormatting>
  <conditionalFormatting sqref="B81:N81">
    <cfRule type="expression" dxfId="209" priority="55" stopIfTrue="1">
      <formula>LEN(B81)=0</formula>
    </cfRule>
  </conditionalFormatting>
  <conditionalFormatting sqref="O81">
    <cfRule type="expression" dxfId="208" priority="56" stopIfTrue="1">
      <formula>LEN(O81)=0</formula>
    </cfRule>
  </conditionalFormatting>
  <conditionalFormatting sqref="B81">
    <cfRule type="expression" dxfId="207" priority="60" stopIfTrue="1">
      <formula>LEN(B81)=0</formula>
    </cfRule>
  </conditionalFormatting>
  <conditionalFormatting sqref="AA81">
    <cfRule type="expression" dxfId="206" priority="59" stopIfTrue="1">
      <formula>LEN(AA81)=0</formula>
    </cfRule>
  </conditionalFormatting>
  <conditionalFormatting sqref="AM81">
    <cfRule type="expression" dxfId="205" priority="58" stopIfTrue="1">
      <formula>LEN(AM81)=0</formula>
    </cfRule>
  </conditionalFormatting>
  <conditionalFormatting sqref="BK81">
    <cfRule type="expression" dxfId="204" priority="57" stopIfTrue="1">
      <formula>LEN(BK81)=0</formula>
    </cfRule>
  </conditionalFormatting>
  <conditionalFormatting sqref="CU3:DB3">
    <cfRule type="expression" dxfId="203" priority="54" stopIfTrue="1">
      <formula>LEN(INDIRECT(ADDRESS(ROW(),COLUMN())))=0</formula>
    </cfRule>
  </conditionalFormatting>
  <conditionalFormatting sqref="DC3:DJ3">
    <cfRule type="expression" dxfId="202" priority="53" stopIfTrue="1">
      <formula>LEN(INDIRECT(ADDRESS(ROW(),COLUMN())))=0</formula>
    </cfRule>
  </conditionalFormatting>
  <conditionalFormatting sqref="DK3:DR3">
    <cfRule type="expression" dxfId="201" priority="52" stopIfTrue="1">
      <formula>LEN(INDIRECT(ADDRESS(ROW(),COLUMN())))=0</formula>
    </cfRule>
  </conditionalFormatting>
  <conditionalFormatting sqref="B10:Y10">
    <cfRule type="expression" dxfId="200" priority="51" stopIfTrue="1">
      <formula>LEN(INDIRECT(ADDRESS(ROW(),COLUMN())))=0</formula>
    </cfRule>
  </conditionalFormatting>
  <conditionalFormatting sqref="Z10:AW10">
    <cfRule type="expression" dxfId="199" priority="50" stopIfTrue="1">
      <formula>LEN(INDIRECT(ADDRESS(ROW(),COLUMN())))=0</formula>
    </cfRule>
  </conditionalFormatting>
  <conditionalFormatting sqref="AX10:BU10">
    <cfRule type="expression" dxfId="198" priority="49" stopIfTrue="1">
      <formula>LEN(INDIRECT(ADDRESS(ROW(),COLUMN())))=0</formula>
    </cfRule>
  </conditionalFormatting>
  <conditionalFormatting sqref="BV10:CS10">
    <cfRule type="expression" dxfId="197" priority="48" stopIfTrue="1">
      <formula>LEN(INDIRECT(ADDRESS(ROW(),COLUMN())))=0</formula>
    </cfRule>
  </conditionalFormatting>
  <conditionalFormatting sqref="CT10:DR10">
    <cfRule type="expression" dxfId="196" priority="47" stopIfTrue="1">
      <formula>LEN(INDIRECT(ADDRESS(ROW(),COLUMN())))=0</formula>
    </cfRule>
  </conditionalFormatting>
  <conditionalFormatting sqref="B16:BU16">
    <cfRule type="expression" dxfId="195" priority="46" stopIfTrue="1">
      <formula>LEN(INDIRECT(ADDRESS(ROW(),COLUMN())))=0</formula>
    </cfRule>
  </conditionalFormatting>
  <conditionalFormatting sqref="BV16:CS16">
    <cfRule type="expression" dxfId="194" priority="45" stopIfTrue="1">
      <formula>LEN(INDIRECT(ADDRESS(ROW(),COLUMN())))=0</formula>
    </cfRule>
  </conditionalFormatting>
  <conditionalFormatting sqref="CT16:DR16">
    <cfRule type="expression" dxfId="193" priority="44" stopIfTrue="1">
      <formula>LEN(INDIRECT(ADDRESS(ROW(),COLUMN())))=0</formula>
    </cfRule>
  </conditionalFormatting>
  <conditionalFormatting sqref="B20:AZ20">
    <cfRule type="expression" dxfId="192" priority="43" stopIfTrue="1">
      <formula>LEN(INDIRECT(ADDRESS(ROW(),COLUMN())))=0</formula>
    </cfRule>
  </conditionalFormatting>
  <conditionalFormatting sqref="BH12:BJ12">
    <cfRule type="expression" dxfId="191" priority="42" stopIfTrue="1">
      <formula>LEN(INDIRECT(ADDRESS(ROW(),COLUMN())))=0</formula>
    </cfRule>
  </conditionalFormatting>
  <conditionalFormatting sqref="BO12:BU12">
    <cfRule type="expression" dxfId="190" priority="41" stopIfTrue="1">
      <formula>LEN(INDIRECT(ADDRESS(ROW(),COLUMN())))=0</formula>
    </cfRule>
  </conditionalFormatting>
  <conditionalFormatting sqref="CW12:CY12">
    <cfRule type="expression" dxfId="189" priority="40" stopIfTrue="1">
      <formula>LEN(INDIRECT(ADDRESS(ROW(),COLUMN())))=0</formula>
    </cfRule>
  </conditionalFormatting>
  <conditionalFormatting sqref="DD12:DF12">
    <cfRule type="expression" dxfId="188" priority="39" stopIfTrue="1">
      <formula>LEN(INDIRECT(ADDRESS(ROW(),COLUMN())))=0</formula>
    </cfRule>
  </conditionalFormatting>
  <conditionalFormatting sqref="DK12:DR12">
    <cfRule type="expression" dxfId="187" priority="38" stopIfTrue="1">
      <formula>LEN(INDIRECT(ADDRESS(ROW(),COLUMN())))=0</formula>
    </cfRule>
  </conditionalFormatting>
  <conditionalFormatting sqref="B28:Y28">
    <cfRule type="expression" dxfId="186" priority="37" stopIfTrue="1">
      <formula>LEN(INDIRECT(ADDRESS(ROW(),COLUMN())))=0</formula>
    </cfRule>
  </conditionalFormatting>
  <conditionalFormatting sqref="Z28:AW28">
    <cfRule type="expression" dxfId="185" priority="36" stopIfTrue="1">
      <formula>LEN(INDIRECT(ADDRESS(ROW(),COLUMN())))=0</formula>
    </cfRule>
  </conditionalFormatting>
  <conditionalFormatting sqref="AX28:BU28">
    <cfRule type="expression" dxfId="184" priority="35" stopIfTrue="1">
      <formula>LEN(INDIRECT(ADDRESS(ROW(),COLUMN())))=0</formula>
    </cfRule>
  </conditionalFormatting>
  <conditionalFormatting sqref="BV28:CS28">
    <cfRule type="expression" dxfId="183" priority="34" stopIfTrue="1">
      <formula>LEN(INDIRECT(ADDRESS(ROW(),COLUMN())))=0</formula>
    </cfRule>
  </conditionalFormatting>
  <conditionalFormatting sqref="CT28:DR28">
    <cfRule type="expression" dxfId="182" priority="33" stopIfTrue="1">
      <formula>LEN(INDIRECT(ADDRESS(ROW(),COLUMN())))=0</formula>
    </cfRule>
  </conditionalFormatting>
  <conditionalFormatting sqref="BA30:BC30">
    <cfRule type="expression" dxfId="181" priority="32" stopIfTrue="1">
      <formula>LEN(INDIRECT(ADDRESS(ROW(),COLUMN())))=0</formula>
    </cfRule>
  </conditionalFormatting>
  <conditionalFormatting sqref="BH30:BJ30">
    <cfRule type="expression" dxfId="180" priority="31" stopIfTrue="1">
      <formula>LEN(INDIRECT(ADDRESS(ROW(),COLUMN())))=0</formula>
    </cfRule>
  </conditionalFormatting>
  <conditionalFormatting sqref="BO30:BU30">
    <cfRule type="expression" dxfId="179" priority="30" stopIfTrue="1">
      <formula>LEN(INDIRECT(ADDRESS(ROW(),COLUMN())))=0</formula>
    </cfRule>
  </conditionalFormatting>
  <conditionalFormatting sqref="CW30:CY30">
    <cfRule type="expression" dxfId="178" priority="29" stopIfTrue="1">
      <formula>LEN(INDIRECT(ADDRESS(ROW(),COLUMN())))=0</formula>
    </cfRule>
  </conditionalFormatting>
  <conditionalFormatting sqref="DD30:DF30">
    <cfRule type="expression" dxfId="177" priority="28" stopIfTrue="1">
      <formula>LEN(INDIRECT(ADDRESS(ROW(),COLUMN())))=0</formula>
    </cfRule>
  </conditionalFormatting>
  <conditionalFormatting sqref="DK30:DR30">
    <cfRule type="expression" dxfId="176" priority="27" stopIfTrue="1">
      <formula>LEN(INDIRECT(ADDRESS(ROW(),COLUMN())))=0</formula>
    </cfRule>
  </conditionalFormatting>
  <conditionalFormatting sqref="B34:BU34">
    <cfRule type="expression" dxfId="175" priority="26" stopIfTrue="1">
      <formula>LEN(INDIRECT(ADDRESS(ROW(),COLUMN())))=0</formula>
    </cfRule>
  </conditionalFormatting>
  <conditionalFormatting sqref="BV34:CS34">
    <cfRule type="expression" dxfId="174" priority="25" stopIfTrue="1">
      <formula>LEN(INDIRECT(ADDRESS(ROW(),COLUMN())))=0</formula>
    </cfRule>
  </conditionalFormatting>
  <conditionalFormatting sqref="CT34:DR34">
    <cfRule type="expression" dxfId="173" priority="24" stopIfTrue="1">
      <formula>LEN(INDIRECT(ADDRESS(ROW(),COLUMN())))=0</formula>
    </cfRule>
  </conditionalFormatting>
  <conditionalFormatting sqref="B46:Y46">
    <cfRule type="expression" dxfId="172" priority="23" stopIfTrue="1">
      <formula>LEN(INDIRECT(ADDRESS(ROW(),COLUMN())))=0</formula>
    </cfRule>
  </conditionalFormatting>
  <conditionalFormatting sqref="Z46:AW46">
    <cfRule type="expression" dxfId="171" priority="22" stopIfTrue="1">
      <formula>LEN(INDIRECT(ADDRESS(ROW(),COLUMN())))=0</formula>
    </cfRule>
  </conditionalFormatting>
  <conditionalFormatting sqref="AX46:BU46">
    <cfRule type="expression" dxfId="170" priority="21" stopIfTrue="1">
      <formula>LEN(INDIRECT(ADDRESS(ROW(),COLUMN())))=0</formula>
    </cfRule>
  </conditionalFormatting>
  <conditionalFormatting sqref="BV46:CS46">
    <cfRule type="expression" dxfId="169" priority="20" stopIfTrue="1">
      <formula>LEN(INDIRECT(ADDRESS(ROW(),COLUMN())))=0</formula>
    </cfRule>
  </conditionalFormatting>
  <conditionalFormatting sqref="CT46:DR46">
    <cfRule type="expression" dxfId="168" priority="19" stopIfTrue="1">
      <formula>LEN(INDIRECT(ADDRESS(ROW(),COLUMN())))=0</formula>
    </cfRule>
  </conditionalFormatting>
  <conditionalFormatting sqref="BA48:BC48">
    <cfRule type="expression" dxfId="167" priority="18" stopIfTrue="1">
      <formula>LEN(INDIRECT(ADDRESS(ROW(),COLUMN())))=0</formula>
    </cfRule>
  </conditionalFormatting>
  <conditionalFormatting sqref="BH48:BJ48">
    <cfRule type="expression" dxfId="166" priority="17" stopIfTrue="1">
      <formula>LEN(INDIRECT(ADDRESS(ROW(),COLUMN())))=0</formula>
    </cfRule>
  </conditionalFormatting>
  <conditionalFormatting sqref="BO48:BU48">
    <cfRule type="expression" dxfId="165" priority="16" stopIfTrue="1">
      <formula>LEN(INDIRECT(ADDRESS(ROW(),COLUMN())))=0</formula>
    </cfRule>
  </conditionalFormatting>
  <conditionalFormatting sqref="CW48:CY48">
    <cfRule type="expression" dxfId="164" priority="15" stopIfTrue="1">
      <formula>LEN(INDIRECT(ADDRESS(ROW(),COLUMN())))=0</formula>
    </cfRule>
  </conditionalFormatting>
  <conditionalFormatting sqref="DD48:DF48">
    <cfRule type="expression" dxfId="163" priority="14" stopIfTrue="1">
      <formula>LEN(INDIRECT(ADDRESS(ROW(),COLUMN())))=0</formula>
    </cfRule>
  </conditionalFormatting>
  <conditionalFormatting sqref="DK48:DR48">
    <cfRule type="expression" dxfId="162" priority="13" stopIfTrue="1">
      <formula>LEN(INDIRECT(ADDRESS(ROW(),COLUMN())))=0</formula>
    </cfRule>
  </conditionalFormatting>
  <conditionalFormatting sqref="B52:BU52">
    <cfRule type="expression" dxfId="161" priority="12" stopIfTrue="1">
      <formula>LEN(INDIRECT(ADDRESS(ROW(),COLUMN())))=0</formula>
    </cfRule>
  </conditionalFormatting>
  <conditionalFormatting sqref="BV52:CS52">
    <cfRule type="expression" dxfId="160" priority="11" stopIfTrue="1">
      <formula>LEN(INDIRECT(ADDRESS(ROW(),COLUMN())))=0</formula>
    </cfRule>
  </conditionalFormatting>
  <conditionalFormatting sqref="CT52:DR52">
    <cfRule type="expression" dxfId="159" priority="10" stopIfTrue="1">
      <formula>LEN(INDIRECT(ADDRESS(ROW(),COLUMN())))=0</formula>
    </cfRule>
  </conditionalFormatting>
  <conditionalFormatting sqref="DE40:DR40">
    <cfRule type="expression" dxfId="158" priority="9">
      <formula>$DX$40&lt;&gt;0</formula>
    </cfRule>
  </conditionalFormatting>
  <conditionalFormatting sqref="DE58:DR58">
    <cfRule type="expression" dxfId="157" priority="8">
      <formula>$EA$58&lt;&gt;0</formula>
    </cfRule>
  </conditionalFormatting>
  <conditionalFormatting sqref="Z12">
    <cfRule type="expression" dxfId="156" priority="6" stopIfTrue="1">
      <formula>LEN(Z12)=0</formula>
    </cfRule>
  </conditionalFormatting>
  <conditionalFormatting sqref="Z30">
    <cfRule type="expression" dxfId="155" priority="5" stopIfTrue="1">
      <formula>LEN(Z30)=0</formula>
    </cfRule>
  </conditionalFormatting>
  <conditionalFormatting sqref="BK77">
    <cfRule type="expression" dxfId="154" priority="4" stopIfTrue="1">
      <formula>LEN(BK77)=0</formula>
    </cfRule>
  </conditionalFormatting>
  <conditionalFormatting sqref="B79">
    <cfRule type="expression" dxfId="153" priority="3" stopIfTrue="1">
      <formula>LEN(B79)=0</formula>
    </cfRule>
  </conditionalFormatting>
  <conditionalFormatting sqref="B79:BJ79">
    <cfRule type="expression" dxfId="152" priority="2" stopIfTrue="1">
      <formula>LEN(B79)=0</formula>
    </cfRule>
  </conditionalFormatting>
  <conditionalFormatting sqref="AM77">
    <cfRule type="expression" dxfId="151" priority="1" stopIfTrue="1">
      <formula>LEN(AM77)=0</formula>
    </cfRule>
  </conditionalFormatting>
  <dataValidations count="22">
    <dataValidation operator="greaterThan" allowBlank="1" showInputMessage="1" showErrorMessage="1" error="Debe de ingresar únicamente valores númericos!!" sqref="B73:BJ73 B77:BJ77 B81:BJ81" xr:uid="{00000000-0002-0000-0100-000000000000}"/>
    <dataValidation operator="greaterThan" allowBlank="1" showInputMessage="1" showErrorMessage="1" error="Debe ingresar únicamente valores númericos!!" sqref="N64:AE64" xr:uid="{00000000-0002-0000-0100-000001000000}"/>
    <dataValidation type="whole" operator="greaterThan" allowBlank="1" showInputMessage="1" showErrorMessage="1" error="Debe ingresar únicamente valores númericos" promptTitle="ADVERTENCIA" prompt="Debe ingresar el número de DPI ó Pasaporte sin dejar espacios ni guiones" sqref="Z48:AW48" xr:uid="{00000000-0002-0000-0100-000002000000}">
      <formula1>0</formula1>
    </dataValidation>
    <dataValidation type="whole" operator="greaterThan" allowBlank="1" showInputMessage="1" showErrorMessage="1" error="Debe ingresar únicamente valores númericos!!" promptTitle="ADVERTENCIA" prompt="Debe ingresar el número de IGSS sin dejar espacios ni guiones" sqref="J14:AH14 J32:AH32 J50:AH50" xr:uid="{00000000-0002-0000-0100-000003000000}">
      <formula1>0</formula1>
    </dataValidation>
    <dataValidation type="whole" operator="greaterThan" allowBlank="1" showInputMessage="1" showErrorMessage="1" error="Debe ingresar únicamente valores númericos!!" promptTitle="ADVERTENCIA" prompt="Debe ingresar el número de DPI ó Pasaporte sin dejar espacios ni guiones" sqref="Z12:AW12 Z30:AW30" xr:uid="{00000000-0002-0000-0100-000004000000}">
      <formula1>0</formula1>
    </dataValidation>
    <dataValidation allowBlank="1" showInputMessage="1" showErrorMessage="1" errorTitle="aviso" error="Verificar NIT" sqref="BV12:CS12 BV48:CS48 BV30:CS30" xr:uid="{00000000-0002-0000-0100-000005000000}"/>
    <dataValidation type="custom" allowBlank="1" showInputMessage="1" showErrorMessage="1" error="Ingrese únicamente los 8 dígitos sin espacios, ejemplo:_x000a__x000a_22225454" sqref="U18:AO18 B36:AO36 BA20:BS20 BA38:BS38 B54:AO54 BA56:BS56" xr:uid="{00000000-0002-0000-0100-000006000000}">
      <formula1>AND(ISNUMBER(CELL("contenido")),OR(LEN(CELL("contenido"))=4,LEN(CELL("contenido"))=8))</formula1>
    </dataValidation>
    <dataValidation type="custom" allowBlank="1" showInputMessage="1" showErrorMessage="1" error="Ingrese únicamente los 8 dígitos sin espacios, ejemplo:_x000a__x000a_22225454_x000a_" sqref="B18:T18" xr:uid="{00000000-0002-0000-0100-000007000000}">
      <formula1>AND(ISNUMBER(CELL("contenido")),OR(LEN(CELL("contenido"))=4,LEN(CELL("contenido"))=8))</formula1>
    </dataValidation>
    <dataValidation type="whole" allowBlank="1" showInputMessage="1" showErrorMessage="1" errorTitle="Aviso!" error="Debe ingresar los dígitos del mes en curso." sqref="DC3:DJ3" xr:uid="{00000000-0002-0000-0100-000008000000}">
      <formula1>1</formula1>
      <formula2>12</formula2>
    </dataValidation>
    <dataValidation type="custom" allowBlank="1" showInputMessage="1" showErrorMessage="1" error="Debe ingresar una dirección de correo electrónico valida!!" sqref="AP54:CB54 AP36:CB36" xr:uid="{00000000-0002-0000-0100-000009000000}">
      <formula1>AND(ISERROR(SEARCH(" ",CELL("contents"))),NOT(ISERROR(SEARCH(".",CELL("contents"),(SEARCH("@",CELL("contents"),1)+2)))),(0=SUM(IF(ISERR(SEARCH(Em,CELL("contents"))),0,1))),LEN(MID(CELL("contents"),SEARCH(".",CELL("contents"))+1,5))&gt;1)</formula1>
    </dataValidation>
    <dataValidation type="custom" allowBlank="1" showInputMessage="1" showErrorMessage="1" error="Debe ingresar una dirección de correo electrónico valida!!" sqref="AP18:CB18" xr:uid="{00000000-0002-0000-0100-00000A000000}">
      <formula1>AND(ISERROR(SEARCH(" ",CELL("contents"))),NOT(ISERROR(SEARCH(".",CELL("contents"),(SEARCH("@",CELL("contents"),1)+2)))),(0=SUM(IF(ISERR(SEARCH(Em,CELL("contents"))),0,1))),LEN(MID(CELL("contents"),SEARCH(".",CELL("contents"))+1,5))&gt;1)</formula1>
    </dataValidation>
    <dataValidation type="whole" allowBlank="1" showInputMessage="1" showErrorMessage="1" errorTitle="Aviso!" error="Debe ingresar los cuatro dígitos del año en curso." sqref="DK3:DR3" xr:uid="{00000000-0002-0000-0100-00000B000000}">
      <formula1>2018</formula1>
      <formula2>2050</formula2>
    </dataValidation>
    <dataValidation type="whole" allowBlank="1" showInputMessage="1" showErrorMessage="1" error="Debe ingresar únicamente valores númericos!!" sqref="CZ50:DR50 CZ14:DR14 CZ32:DR32" xr:uid="{00000000-0002-0000-0100-00000C000000}">
      <formula1>0</formula1>
      <formula2>100000000</formula2>
    </dataValidation>
    <dataValidation type="whole" allowBlank="1" showInputMessage="1" showErrorMessage="1" error="Debe ingresar únicamente valores númericos!!" sqref="CH50:CY50 CH14:CY14 CH32:CY32" xr:uid="{00000000-0002-0000-0100-00000D000000}">
      <formula1>0</formula1>
      <formula2>9999999999</formula2>
    </dataValidation>
    <dataValidation type="whole" allowBlank="1" showInputMessage="1" showErrorMessage="1" sqref="B50:I50 B32:I32" xr:uid="{00000000-0002-0000-0100-00000E000000}">
      <formula1>18</formula1>
      <formula2>65</formula2>
    </dataValidation>
    <dataValidation type="whole" allowBlank="1" showInputMessage="1" showErrorMessage="1" error="Ingrese valores númericos_x000a_" sqref="N66:AE66" xr:uid="{00000000-0002-0000-0100-00000F000000}">
      <formula1>1</formula1>
      <formula2>300</formula2>
    </dataValidation>
    <dataValidation type="whole" allowBlank="1" showInputMessage="1" showErrorMessage="1" errorTitle="Aviso!" error="Debe ingresar los cuatro dígitos del año en curso." sqref="DK48 DS12:DT12 BO12 DS30:DT30 DK12 BO30 DK30 DS48:DT48 BO48" xr:uid="{00000000-0002-0000-0100-000010000000}">
      <formula1>1900</formula1>
      <formula2>2050</formula2>
    </dataValidation>
    <dataValidation type="whole" allowBlank="1" showInputMessage="1" showErrorMessage="1" sqref="BH12 DD12 BH30 DD30 BH48 DD48" xr:uid="{00000000-0002-0000-0100-000011000000}">
      <formula1>1</formula1>
      <formula2>12</formula2>
    </dataValidation>
    <dataValidation type="whole" allowBlank="1" showInputMessage="1" showErrorMessage="1" sqref="BA12 CW12 BA30 CW30 BA48 CW48" xr:uid="{00000000-0002-0000-0100-000012000000}">
      <formula1>1</formula1>
      <formula2>31</formula2>
    </dataValidation>
    <dataValidation type="whole" allowBlank="1" showInputMessage="1" showErrorMessage="1" errorTitle="Aviso!" error="Debe ingresar los cuatro dígitos del año en curso." sqref="AU4" xr:uid="{00000000-0002-0000-0100-000013000000}">
      <formula1>2013</formula1>
      <formula2>2014</formula2>
    </dataValidation>
    <dataValidation allowBlank="1" showInputMessage="1" showErrorMessage="1" errorTitle="Aviso!" error="Debe ingresar los dígitos del mes en curso." sqref="AQ4" xr:uid="{00000000-0002-0000-0100-000014000000}"/>
    <dataValidation type="whole" allowBlank="1" showInputMessage="1" showErrorMessage="1" errorTitle="Aviso!" error="Debe ingresar los dígitos del día en que se realiza la solicitud." sqref="AM4 CU3:DB3" xr:uid="{00000000-0002-0000-0100-000015000000}">
      <formula1>1</formula1>
      <formula2>31</formula2>
    </dataValidation>
  </dataValidations>
  <printOptions horizontalCentered="1" verticalCentered="1"/>
  <pageMargins left="0" right="0" top="0" bottom="0.59055118110236227" header="0" footer="0.39370078740157483"/>
  <pageSetup scale="79" orientation="portrait" r:id="rId1"/>
  <headerFooter>
    <oddFooter>&amp;R&amp;"Verdana,Normal"&amp;7&amp;K01+042GCP-FO-0232    V. 03
Página &amp;P de &amp;N</oddFooter>
  </headerFooter>
  <rowBreaks count="1" manualBreakCount="1">
    <brk id="84" min="1" max="1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Option Button 1">
              <controlPr defaultSize="0" autoFill="0" autoLine="0" autoPict="0">
                <anchor moveWithCells="1">
                  <from>
                    <xdr:col>9</xdr:col>
                    <xdr:colOff>50800</xdr:colOff>
                    <xdr:row>10</xdr:row>
                    <xdr:rowOff>76200</xdr:rowOff>
                  </from>
                  <to>
                    <xdr:col>14</xdr:col>
                    <xdr:colOff>0</xdr:colOff>
                    <xdr:row>12</xdr:row>
                    <xdr:rowOff>19050</xdr:rowOff>
                  </to>
                </anchor>
              </controlPr>
            </control>
          </mc:Choice>
        </mc:AlternateContent>
        <mc:AlternateContent xmlns:mc="http://schemas.openxmlformats.org/markup-compatibility/2006">
          <mc:Choice Requires="x14">
            <control shapeId="10242" r:id="rId5" name="Option Button 2">
              <controlPr defaultSize="0" autoFill="0" autoLine="0" autoPict="0">
                <anchor moveWithCells="1">
                  <from>
                    <xdr:col>1</xdr:col>
                    <xdr:colOff>31750</xdr:colOff>
                    <xdr:row>10</xdr:row>
                    <xdr:rowOff>76200</xdr:rowOff>
                  </from>
                  <to>
                    <xdr:col>5</xdr:col>
                    <xdr:colOff>31750</xdr:colOff>
                    <xdr:row>12</xdr:row>
                    <xdr:rowOff>19050</xdr:rowOff>
                  </to>
                </anchor>
              </controlPr>
            </control>
          </mc:Choice>
        </mc:AlternateContent>
        <mc:AlternateContent xmlns:mc="http://schemas.openxmlformats.org/markup-compatibility/2006">
          <mc:Choice Requires="x14">
            <control shapeId="10243" r:id="rId6" name="Option Button 3">
              <controlPr defaultSize="0" autoFill="0" autoLine="0" autoPict="0">
                <anchor moveWithCells="1">
                  <from>
                    <xdr:col>34</xdr:col>
                    <xdr:colOff>19050</xdr:colOff>
                    <xdr:row>12</xdr:row>
                    <xdr:rowOff>95250</xdr:rowOff>
                  </from>
                  <to>
                    <xdr:col>39</xdr:col>
                    <xdr:colOff>38100</xdr:colOff>
                    <xdr:row>14</xdr:row>
                    <xdr:rowOff>12700</xdr:rowOff>
                  </to>
                </anchor>
              </controlPr>
            </control>
          </mc:Choice>
        </mc:AlternateContent>
        <mc:AlternateContent xmlns:mc="http://schemas.openxmlformats.org/markup-compatibility/2006">
          <mc:Choice Requires="x14">
            <control shapeId="10244" r:id="rId7" name="Option Button 4">
              <controlPr defaultSize="0" autoFill="0" autoLine="0" autoPict="0">
                <anchor moveWithCells="1">
                  <from>
                    <xdr:col>44</xdr:col>
                    <xdr:colOff>57150</xdr:colOff>
                    <xdr:row>12</xdr:row>
                    <xdr:rowOff>95250</xdr:rowOff>
                  </from>
                  <to>
                    <xdr:col>50</xdr:col>
                    <xdr:colOff>19050</xdr:colOff>
                    <xdr:row>14</xdr:row>
                    <xdr:rowOff>12700</xdr:rowOff>
                  </to>
                </anchor>
              </controlPr>
            </control>
          </mc:Choice>
        </mc:AlternateContent>
        <mc:AlternateContent xmlns:mc="http://schemas.openxmlformats.org/markup-compatibility/2006">
          <mc:Choice Requires="x14">
            <control shapeId="10245" r:id="rId8" name="Group Box 5">
              <controlPr defaultSize="0" autoFill="0" autoPict="0">
                <anchor moveWithCells="1">
                  <from>
                    <xdr:col>33</xdr:col>
                    <xdr:colOff>31750</xdr:colOff>
                    <xdr:row>11</xdr:row>
                    <xdr:rowOff>222250</xdr:rowOff>
                  </from>
                  <to>
                    <xdr:col>56</xdr:col>
                    <xdr:colOff>19050</xdr:colOff>
                    <xdr:row>14</xdr:row>
                    <xdr:rowOff>95250</xdr:rowOff>
                  </to>
                </anchor>
              </controlPr>
            </control>
          </mc:Choice>
        </mc:AlternateContent>
        <mc:AlternateContent xmlns:mc="http://schemas.openxmlformats.org/markup-compatibility/2006">
          <mc:Choice Requires="x14">
            <control shapeId="10246" r:id="rId9" name="Option Button 6">
              <controlPr defaultSize="0" autoFill="0" autoLine="0" autoPict="0">
                <anchor moveWithCells="1">
                  <from>
                    <xdr:col>56</xdr:col>
                    <xdr:colOff>12700</xdr:colOff>
                    <xdr:row>12</xdr:row>
                    <xdr:rowOff>95250</xdr:rowOff>
                  </from>
                  <to>
                    <xdr:col>61</xdr:col>
                    <xdr:colOff>31750</xdr:colOff>
                    <xdr:row>14</xdr:row>
                    <xdr:rowOff>19050</xdr:rowOff>
                  </to>
                </anchor>
              </controlPr>
            </control>
          </mc:Choice>
        </mc:AlternateContent>
        <mc:AlternateContent xmlns:mc="http://schemas.openxmlformats.org/markup-compatibility/2006">
          <mc:Choice Requires="x14">
            <control shapeId="10247" r:id="rId10" name="Option Button 7">
              <controlPr defaultSize="0" autoFill="0" autoLine="0" autoPict="0">
                <anchor moveWithCells="1">
                  <from>
                    <xdr:col>69</xdr:col>
                    <xdr:colOff>19050</xdr:colOff>
                    <xdr:row>12</xdr:row>
                    <xdr:rowOff>107950</xdr:rowOff>
                  </from>
                  <to>
                    <xdr:col>74</xdr:col>
                    <xdr:colOff>38100</xdr:colOff>
                    <xdr:row>14</xdr:row>
                    <xdr:rowOff>19050</xdr:rowOff>
                  </to>
                </anchor>
              </controlPr>
            </control>
          </mc:Choice>
        </mc:AlternateContent>
        <mc:AlternateContent xmlns:mc="http://schemas.openxmlformats.org/markup-compatibility/2006">
          <mc:Choice Requires="x14">
            <control shapeId="10248" r:id="rId11" name="Group Box 8">
              <controlPr defaultSize="0" autoFill="0" autoPict="0">
                <anchor moveWithCells="1">
                  <from>
                    <xdr:col>56</xdr:col>
                    <xdr:colOff>0</xdr:colOff>
                    <xdr:row>11</xdr:row>
                    <xdr:rowOff>222250</xdr:rowOff>
                  </from>
                  <to>
                    <xdr:col>80</xdr:col>
                    <xdr:colOff>19050</xdr:colOff>
                    <xdr:row>14</xdr:row>
                    <xdr:rowOff>88900</xdr:rowOff>
                  </to>
                </anchor>
              </controlPr>
            </control>
          </mc:Choice>
        </mc:AlternateContent>
        <mc:AlternateContent xmlns:mc="http://schemas.openxmlformats.org/markup-compatibility/2006">
          <mc:Choice Requires="x14">
            <control shapeId="10249" r:id="rId12" name="Group Box 9">
              <controlPr defaultSize="0" autoFill="0" autoPict="0">
                <anchor moveWithCells="1">
                  <from>
                    <xdr:col>0</xdr:col>
                    <xdr:colOff>50800</xdr:colOff>
                    <xdr:row>10</xdr:row>
                    <xdr:rowOff>0</xdr:rowOff>
                  </from>
                  <to>
                    <xdr:col>25</xdr:col>
                    <xdr:colOff>12700</xdr:colOff>
                    <xdr:row>13</xdr:row>
                    <xdr:rowOff>0</xdr:rowOff>
                  </to>
                </anchor>
              </controlPr>
            </control>
          </mc:Choice>
        </mc:AlternateContent>
        <mc:AlternateContent xmlns:mc="http://schemas.openxmlformats.org/markup-compatibility/2006">
          <mc:Choice Requires="x14">
            <control shapeId="10250" r:id="rId13" name="Option Button 10">
              <controlPr defaultSize="0" autoFill="0" autoLine="0" autoPict="0">
                <anchor moveWithCells="1">
                  <from>
                    <xdr:col>108</xdr:col>
                    <xdr:colOff>31750</xdr:colOff>
                    <xdr:row>21</xdr:row>
                    <xdr:rowOff>19050</xdr:rowOff>
                  </from>
                  <to>
                    <xdr:col>113</xdr:col>
                    <xdr:colOff>50800</xdr:colOff>
                    <xdr:row>21</xdr:row>
                    <xdr:rowOff>228600</xdr:rowOff>
                  </to>
                </anchor>
              </controlPr>
            </control>
          </mc:Choice>
        </mc:AlternateContent>
        <mc:AlternateContent xmlns:mc="http://schemas.openxmlformats.org/markup-compatibility/2006">
          <mc:Choice Requires="x14">
            <control shapeId="10251" r:id="rId14" name="Option Button 11">
              <controlPr defaultSize="0" autoFill="0" autoLine="0" autoPict="0">
                <anchor moveWithCells="1">
                  <from>
                    <xdr:col>116</xdr:col>
                    <xdr:colOff>12700</xdr:colOff>
                    <xdr:row>21</xdr:row>
                    <xdr:rowOff>19050</xdr:rowOff>
                  </from>
                  <to>
                    <xdr:col>121</xdr:col>
                    <xdr:colOff>31750</xdr:colOff>
                    <xdr:row>21</xdr:row>
                    <xdr:rowOff>228600</xdr:rowOff>
                  </to>
                </anchor>
              </controlPr>
            </control>
          </mc:Choice>
        </mc:AlternateContent>
        <mc:AlternateContent xmlns:mc="http://schemas.openxmlformats.org/markup-compatibility/2006">
          <mc:Choice Requires="x14">
            <control shapeId="10252" r:id="rId15" name="Group Box 12">
              <controlPr defaultSize="0" autoFill="0" autoPict="0">
                <anchor moveWithCells="1">
                  <from>
                    <xdr:col>98</xdr:col>
                    <xdr:colOff>31750</xdr:colOff>
                    <xdr:row>20</xdr:row>
                    <xdr:rowOff>146050</xdr:rowOff>
                  </from>
                  <to>
                    <xdr:col>121</xdr:col>
                    <xdr:colOff>31750</xdr:colOff>
                    <xdr:row>22</xdr:row>
                    <xdr:rowOff>88900</xdr:rowOff>
                  </to>
                </anchor>
              </controlPr>
            </control>
          </mc:Choice>
        </mc:AlternateContent>
        <mc:AlternateContent xmlns:mc="http://schemas.openxmlformats.org/markup-compatibility/2006">
          <mc:Choice Requires="x14">
            <control shapeId="10253" r:id="rId16" name="Option Button 13">
              <controlPr defaultSize="0" autoFill="0" autoLine="0" autoPict="0">
                <anchor moveWithCells="1">
                  <from>
                    <xdr:col>1</xdr:col>
                    <xdr:colOff>0</xdr:colOff>
                    <xdr:row>28</xdr:row>
                    <xdr:rowOff>95250</xdr:rowOff>
                  </from>
                  <to>
                    <xdr:col>6</xdr:col>
                    <xdr:colOff>19050</xdr:colOff>
                    <xdr:row>30</xdr:row>
                    <xdr:rowOff>19050</xdr:rowOff>
                  </to>
                </anchor>
              </controlPr>
            </control>
          </mc:Choice>
        </mc:AlternateContent>
        <mc:AlternateContent xmlns:mc="http://schemas.openxmlformats.org/markup-compatibility/2006">
          <mc:Choice Requires="x14">
            <control shapeId="10254" r:id="rId17" name="Option Button 14">
              <controlPr defaultSize="0" autoFill="0" autoLine="0" autoPict="0">
                <anchor moveWithCells="1">
                  <from>
                    <xdr:col>9</xdr:col>
                    <xdr:colOff>38100</xdr:colOff>
                    <xdr:row>28</xdr:row>
                    <xdr:rowOff>95250</xdr:rowOff>
                  </from>
                  <to>
                    <xdr:col>15</xdr:col>
                    <xdr:colOff>0</xdr:colOff>
                    <xdr:row>30</xdr:row>
                    <xdr:rowOff>19050</xdr:rowOff>
                  </to>
                </anchor>
              </controlPr>
            </control>
          </mc:Choice>
        </mc:AlternateContent>
        <mc:AlternateContent xmlns:mc="http://schemas.openxmlformats.org/markup-compatibility/2006">
          <mc:Choice Requires="x14">
            <control shapeId="10255" r:id="rId18" name="Group Box 15">
              <controlPr defaultSize="0" autoFill="0" autoPict="0">
                <anchor moveWithCells="1">
                  <from>
                    <xdr:col>1</xdr:col>
                    <xdr:colOff>0</xdr:colOff>
                    <xdr:row>28</xdr:row>
                    <xdr:rowOff>12700</xdr:rowOff>
                  </from>
                  <to>
                    <xdr:col>24</xdr:col>
                    <xdr:colOff>38100</xdr:colOff>
                    <xdr:row>30</xdr:row>
                    <xdr:rowOff>88900</xdr:rowOff>
                  </to>
                </anchor>
              </controlPr>
            </control>
          </mc:Choice>
        </mc:AlternateContent>
        <mc:AlternateContent xmlns:mc="http://schemas.openxmlformats.org/markup-compatibility/2006">
          <mc:Choice Requires="x14">
            <control shapeId="10256" r:id="rId19" name="Option Button 16">
              <controlPr defaultSize="0" autoFill="0" autoLine="0" autoPict="0">
                <anchor moveWithCells="1">
                  <from>
                    <xdr:col>69</xdr:col>
                    <xdr:colOff>0</xdr:colOff>
                    <xdr:row>30</xdr:row>
                    <xdr:rowOff>88900</xdr:rowOff>
                  </from>
                  <to>
                    <xdr:col>74</xdr:col>
                    <xdr:colOff>31750</xdr:colOff>
                    <xdr:row>32</xdr:row>
                    <xdr:rowOff>12700</xdr:rowOff>
                  </to>
                </anchor>
              </controlPr>
            </control>
          </mc:Choice>
        </mc:AlternateContent>
        <mc:AlternateContent xmlns:mc="http://schemas.openxmlformats.org/markup-compatibility/2006">
          <mc:Choice Requires="x14">
            <control shapeId="10257" r:id="rId20" name="Group Box 17">
              <controlPr defaultSize="0" autoFill="0" autoPict="0">
                <anchor moveWithCells="1">
                  <from>
                    <xdr:col>56</xdr:col>
                    <xdr:colOff>31750</xdr:colOff>
                    <xdr:row>30</xdr:row>
                    <xdr:rowOff>0</xdr:rowOff>
                  </from>
                  <to>
                    <xdr:col>80</xdr:col>
                    <xdr:colOff>31750</xdr:colOff>
                    <xdr:row>32</xdr:row>
                    <xdr:rowOff>88900</xdr:rowOff>
                  </to>
                </anchor>
              </controlPr>
            </control>
          </mc:Choice>
        </mc:AlternateContent>
        <mc:AlternateContent xmlns:mc="http://schemas.openxmlformats.org/markup-compatibility/2006">
          <mc:Choice Requires="x14">
            <control shapeId="10258" r:id="rId21" name="Option Button 18">
              <controlPr defaultSize="0" autoFill="0" autoLine="0" autoPict="0">
                <anchor moveWithCells="1">
                  <from>
                    <xdr:col>56</xdr:col>
                    <xdr:colOff>31750</xdr:colOff>
                    <xdr:row>30</xdr:row>
                    <xdr:rowOff>88900</xdr:rowOff>
                  </from>
                  <to>
                    <xdr:col>61</xdr:col>
                    <xdr:colOff>50800</xdr:colOff>
                    <xdr:row>32</xdr:row>
                    <xdr:rowOff>19050</xdr:rowOff>
                  </to>
                </anchor>
              </controlPr>
            </control>
          </mc:Choice>
        </mc:AlternateContent>
        <mc:AlternateContent xmlns:mc="http://schemas.openxmlformats.org/markup-compatibility/2006">
          <mc:Choice Requires="x14">
            <control shapeId="10262" r:id="rId22" name="Option Button 22">
              <controlPr defaultSize="0" autoFill="0" autoLine="0" autoPict="0">
                <anchor moveWithCells="1">
                  <from>
                    <xdr:col>1</xdr:col>
                    <xdr:colOff>31750</xdr:colOff>
                    <xdr:row>46</xdr:row>
                    <xdr:rowOff>88900</xdr:rowOff>
                  </from>
                  <to>
                    <xdr:col>8</xdr:col>
                    <xdr:colOff>50800</xdr:colOff>
                    <xdr:row>48</xdr:row>
                    <xdr:rowOff>12700</xdr:rowOff>
                  </to>
                </anchor>
              </controlPr>
            </control>
          </mc:Choice>
        </mc:AlternateContent>
        <mc:AlternateContent xmlns:mc="http://schemas.openxmlformats.org/markup-compatibility/2006">
          <mc:Choice Requires="x14">
            <control shapeId="10263" r:id="rId23" name="Option Button 23">
              <controlPr defaultSize="0" autoFill="0" autoLine="0" autoPict="0">
                <anchor moveWithCells="1">
                  <from>
                    <xdr:col>10</xdr:col>
                    <xdr:colOff>12700</xdr:colOff>
                    <xdr:row>46</xdr:row>
                    <xdr:rowOff>88900</xdr:rowOff>
                  </from>
                  <to>
                    <xdr:col>17</xdr:col>
                    <xdr:colOff>31750</xdr:colOff>
                    <xdr:row>48</xdr:row>
                    <xdr:rowOff>12700</xdr:rowOff>
                  </to>
                </anchor>
              </controlPr>
            </control>
          </mc:Choice>
        </mc:AlternateContent>
        <mc:AlternateContent xmlns:mc="http://schemas.openxmlformats.org/markup-compatibility/2006">
          <mc:Choice Requires="x14">
            <control shapeId="10264" r:id="rId24" name="Group Box 24">
              <controlPr defaultSize="0" autoFill="0" autoPict="0">
                <anchor moveWithCells="1">
                  <from>
                    <xdr:col>1</xdr:col>
                    <xdr:colOff>12700</xdr:colOff>
                    <xdr:row>46</xdr:row>
                    <xdr:rowOff>0</xdr:rowOff>
                  </from>
                  <to>
                    <xdr:col>25</xdr:col>
                    <xdr:colOff>31750</xdr:colOff>
                    <xdr:row>48</xdr:row>
                    <xdr:rowOff>88900</xdr:rowOff>
                  </to>
                </anchor>
              </controlPr>
            </control>
          </mc:Choice>
        </mc:AlternateContent>
        <mc:AlternateContent xmlns:mc="http://schemas.openxmlformats.org/markup-compatibility/2006">
          <mc:Choice Requires="x14">
            <control shapeId="10265" r:id="rId25" name="Option Button 25">
              <controlPr defaultSize="0" autoFill="0" autoLine="0" autoPict="0">
                <anchor moveWithCells="1">
                  <from>
                    <xdr:col>34</xdr:col>
                    <xdr:colOff>31750</xdr:colOff>
                    <xdr:row>48</xdr:row>
                    <xdr:rowOff>95250</xdr:rowOff>
                  </from>
                  <to>
                    <xdr:col>39</xdr:col>
                    <xdr:colOff>50800</xdr:colOff>
                    <xdr:row>50</xdr:row>
                    <xdr:rowOff>12700</xdr:rowOff>
                  </to>
                </anchor>
              </controlPr>
            </control>
          </mc:Choice>
        </mc:AlternateContent>
        <mc:AlternateContent xmlns:mc="http://schemas.openxmlformats.org/markup-compatibility/2006">
          <mc:Choice Requires="x14">
            <control shapeId="10266" r:id="rId26" name="Option Button 26">
              <controlPr defaultSize="0" autoFill="0" autoLine="0" autoPict="0">
                <anchor moveWithCells="1">
                  <from>
                    <xdr:col>45</xdr:col>
                    <xdr:colOff>19050</xdr:colOff>
                    <xdr:row>48</xdr:row>
                    <xdr:rowOff>95250</xdr:rowOff>
                  </from>
                  <to>
                    <xdr:col>50</xdr:col>
                    <xdr:colOff>38100</xdr:colOff>
                    <xdr:row>50</xdr:row>
                    <xdr:rowOff>12700</xdr:rowOff>
                  </to>
                </anchor>
              </controlPr>
            </control>
          </mc:Choice>
        </mc:AlternateContent>
        <mc:AlternateContent xmlns:mc="http://schemas.openxmlformats.org/markup-compatibility/2006">
          <mc:Choice Requires="x14">
            <control shapeId="10267" r:id="rId27" name="Group Box 27">
              <controlPr defaultSize="0" autoFill="0" autoPict="0">
                <anchor moveWithCells="1">
                  <from>
                    <xdr:col>34</xdr:col>
                    <xdr:colOff>0</xdr:colOff>
                    <xdr:row>48</xdr:row>
                    <xdr:rowOff>0</xdr:rowOff>
                  </from>
                  <to>
                    <xdr:col>52</xdr:col>
                    <xdr:colOff>38100</xdr:colOff>
                    <xdr:row>50</xdr:row>
                    <xdr:rowOff>88900</xdr:rowOff>
                  </to>
                </anchor>
              </controlPr>
            </control>
          </mc:Choice>
        </mc:AlternateContent>
        <mc:AlternateContent xmlns:mc="http://schemas.openxmlformats.org/markup-compatibility/2006">
          <mc:Choice Requires="x14">
            <control shapeId="10268" r:id="rId28" name="Option Button 28">
              <controlPr defaultSize="0" autoFill="0" autoLine="0" autoPict="0">
                <anchor moveWithCells="1">
                  <from>
                    <xdr:col>34</xdr:col>
                    <xdr:colOff>0</xdr:colOff>
                    <xdr:row>30</xdr:row>
                    <xdr:rowOff>95250</xdr:rowOff>
                  </from>
                  <to>
                    <xdr:col>39</xdr:col>
                    <xdr:colOff>19050</xdr:colOff>
                    <xdr:row>32</xdr:row>
                    <xdr:rowOff>19050</xdr:rowOff>
                  </to>
                </anchor>
              </controlPr>
            </control>
          </mc:Choice>
        </mc:AlternateContent>
        <mc:AlternateContent xmlns:mc="http://schemas.openxmlformats.org/markup-compatibility/2006">
          <mc:Choice Requires="x14">
            <control shapeId="10269" r:id="rId29" name="Option Button 29">
              <controlPr defaultSize="0" autoFill="0" autoLine="0" autoPict="0">
                <anchor moveWithCells="1">
                  <from>
                    <xdr:col>45</xdr:col>
                    <xdr:colOff>38100</xdr:colOff>
                    <xdr:row>30</xdr:row>
                    <xdr:rowOff>95250</xdr:rowOff>
                  </from>
                  <to>
                    <xdr:col>51</xdr:col>
                    <xdr:colOff>0</xdr:colOff>
                    <xdr:row>32</xdr:row>
                    <xdr:rowOff>19050</xdr:rowOff>
                  </to>
                </anchor>
              </controlPr>
            </control>
          </mc:Choice>
        </mc:AlternateContent>
        <mc:AlternateContent xmlns:mc="http://schemas.openxmlformats.org/markup-compatibility/2006">
          <mc:Choice Requires="x14">
            <control shapeId="10270" r:id="rId30" name="Group Box 30">
              <controlPr defaultSize="0" autoFill="0" autoPict="0">
                <anchor moveWithCells="1">
                  <from>
                    <xdr:col>33</xdr:col>
                    <xdr:colOff>38100</xdr:colOff>
                    <xdr:row>30</xdr:row>
                    <xdr:rowOff>31750</xdr:rowOff>
                  </from>
                  <to>
                    <xdr:col>51</xdr:col>
                    <xdr:colOff>50800</xdr:colOff>
                    <xdr:row>32</xdr:row>
                    <xdr:rowOff>88900</xdr:rowOff>
                  </to>
                </anchor>
              </controlPr>
            </control>
          </mc:Choice>
        </mc:AlternateContent>
        <mc:AlternateContent xmlns:mc="http://schemas.openxmlformats.org/markup-compatibility/2006">
          <mc:Choice Requires="x14">
            <control shapeId="10271" r:id="rId31" name="Option Button 31">
              <controlPr defaultSize="0" autoFill="0" autoLine="0" autoPict="0">
                <anchor moveWithCells="1">
                  <from>
                    <xdr:col>56</xdr:col>
                    <xdr:colOff>38100</xdr:colOff>
                    <xdr:row>48</xdr:row>
                    <xdr:rowOff>95250</xdr:rowOff>
                  </from>
                  <to>
                    <xdr:col>62</xdr:col>
                    <xdr:colOff>0</xdr:colOff>
                    <xdr:row>50</xdr:row>
                    <xdr:rowOff>12700</xdr:rowOff>
                  </to>
                </anchor>
              </controlPr>
            </control>
          </mc:Choice>
        </mc:AlternateContent>
        <mc:AlternateContent xmlns:mc="http://schemas.openxmlformats.org/markup-compatibility/2006">
          <mc:Choice Requires="x14">
            <control shapeId="10272" r:id="rId32" name="Option Button 32">
              <controlPr defaultSize="0" autoFill="0" autoLine="0" autoPict="0">
                <anchor moveWithCells="1">
                  <from>
                    <xdr:col>69</xdr:col>
                    <xdr:colOff>31750</xdr:colOff>
                    <xdr:row>48</xdr:row>
                    <xdr:rowOff>88900</xdr:rowOff>
                  </from>
                  <to>
                    <xdr:col>74</xdr:col>
                    <xdr:colOff>50800</xdr:colOff>
                    <xdr:row>50</xdr:row>
                    <xdr:rowOff>12700</xdr:rowOff>
                  </to>
                </anchor>
              </controlPr>
            </control>
          </mc:Choice>
        </mc:AlternateContent>
        <mc:AlternateContent xmlns:mc="http://schemas.openxmlformats.org/markup-compatibility/2006">
          <mc:Choice Requires="x14">
            <control shapeId="10273" r:id="rId33" name="Group Box 33">
              <controlPr defaultSize="0" autoFill="0" autoPict="0">
                <anchor moveWithCells="1">
                  <from>
                    <xdr:col>56</xdr:col>
                    <xdr:colOff>19050</xdr:colOff>
                    <xdr:row>48</xdr:row>
                    <xdr:rowOff>38100</xdr:rowOff>
                  </from>
                  <to>
                    <xdr:col>74</xdr:col>
                    <xdr:colOff>50800</xdr:colOff>
                    <xdr:row>50</xdr:row>
                    <xdr:rowOff>69850</xdr:rowOff>
                  </to>
                </anchor>
              </controlPr>
            </control>
          </mc:Choice>
        </mc:AlternateContent>
        <mc:AlternateContent xmlns:mc="http://schemas.openxmlformats.org/markup-compatibility/2006">
          <mc:Choice Requires="x14">
            <control shapeId="10277" r:id="rId34" name="Option Button 37">
              <controlPr defaultSize="0" autoFill="0" autoLine="0" autoPict="0">
                <anchor moveWithCells="1">
                  <from>
                    <xdr:col>55</xdr:col>
                    <xdr:colOff>19050</xdr:colOff>
                    <xdr:row>66</xdr:row>
                    <xdr:rowOff>107950</xdr:rowOff>
                  </from>
                  <to>
                    <xdr:col>60</xdr:col>
                    <xdr:colOff>38100</xdr:colOff>
                    <xdr:row>68</xdr:row>
                    <xdr:rowOff>19050</xdr:rowOff>
                  </to>
                </anchor>
              </controlPr>
            </control>
          </mc:Choice>
        </mc:AlternateContent>
        <mc:AlternateContent xmlns:mc="http://schemas.openxmlformats.org/markup-compatibility/2006">
          <mc:Choice Requires="x14">
            <control shapeId="10278" r:id="rId35" name="Option Button 38">
              <controlPr defaultSize="0" autoFill="0" autoLine="0" autoPict="0">
                <anchor moveWithCells="1">
                  <from>
                    <xdr:col>89</xdr:col>
                    <xdr:colOff>57150</xdr:colOff>
                    <xdr:row>66</xdr:row>
                    <xdr:rowOff>107950</xdr:rowOff>
                  </from>
                  <to>
                    <xdr:col>95</xdr:col>
                    <xdr:colOff>19050</xdr:colOff>
                    <xdr:row>68</xdr:row>
                    <xdr:rowOff>19050</xdr:rowOff>
                  </to>
                </anchor>
              </controlPr>
            </control>
          </mc:Choice>
        </mc:AlternateContent>
        <mc:AlternateContent xmlns:mc="http://schemas.openxmlformats.org/markup-compatibility/2006">
          <mc:Choice Requires="x14">
            <control shapeId="10279" r:id="rId36" name="Option Button 39">
              <controlPr defaultSize="0" autoFill="0" autoLine="0" autoPict="0">
                <anchor moveWithCells="1">
                  <from>
                    <xdr:col>78</xdr:col>
                    <xdr:colOff>12700</xdr:colOff>
                    <xdr:row>66</xdr:row>
                    <xdr:rowOff>107950</xdr:rowOff>
                  </from>
                  <to>
                    <xdr:col>83</xdr:col>
                    <xdr:colOff>31750</xdr:colOff>
                    <xdr:row>68</xdr:row>
                    <xdr:rowOff>19050</xdr:rowOff>
                  </to>
                </anchor>
              </controlPr>
            </control>
          </mc:Choice>
        </mc:AlternateContent>
        <mc:AlternateContent xmlns:mc="http://schemas.openxmlformats.org/markup-compatibility/2006">
          <mc:Choice Requires="x14">
            <control shapeId="10280" r:id="rId37" name="Option Button 40">
              <controlPr defaultSize="0" autoFill="0" autoLine="0" autoPict="0">
                <anchor moveWithCells="1">
                  <from>
                    <xdr:col>66</xdr:col>
                    <xdr:colOff>0</xdr:colOff>
                    <xdr:row>66</xdr:row>
                    <xdr:rowOff>107950</xdr:rowOff>
                  </from>
                  <to>
                    <xdr:col>71</xdr:col>
                    <xdr:colOff>19050</xdr:colOff>
                    <xdr:row>68</xdr:row>
                    <xdr:rowOff>19050</xdr:rowOff>
                  </to>
                </anchor>
              </controlPr>
            </control>
          </mc:Choice>
        </mc:AlternateContent>
        <mc:AlternateContent xmlns:mc="http://schemas.openxmlformats.org/markup-compatibility/2006">
          <mc:Choice Requires="x14">
            <control shapeId="10281" r:id="rId38" name="Group Box 41">
              <controlPr defaultSize="0" autoFill="0" autoPict="0">
                <anchor moveWithCells="1">
                  <from>
                    <xdr:col>53</xdr:col>
                    <xdr:colOff>31750</xdr:colOff>
                    <xdr:row>65</xdr:row>
                    <xdr:rowOff>209550</xdr:rowOff>
                  </from>
                  <to>
                    <xdr:col>101</xdr:col>
                    <xdr:colOff>19050</xdr:colOff>
                    <xdr:row>69</xdr:row>
                    <xdr:rowOff>57150</xdr:rowOff>
                  </to>
                </anchor>
              </controlPr>
            </control>
          </mc:Choice>
        </mc:AlternateContent>
        <mc:AlternateContent xmlns:mc="http://schemas.openxmlformats.org/markup-compatibility/2006">
          <mc:Choice Requires="x14">
            <control shapeId="10282" r:id="rId39" name="Check Box 42">
              <controlPr defaultSize="0" autoFill="0" autoLine="0" autoPict="0">
                <anchor moveWithCells="1">
                  <from>
                    <xdr:col>22</xdr:col>
                    <xdr:colOff>12700</xdr:colOff>
                    <xdr:row>86</xdr:row>
                    <xdr:rowOff>12700</xdr:rowOff>
                  </from>
                  <to>
                    <xdr:col>26</xdr:col>
                    <xdr:colOff>0</xdr:colOff>
                    <xdr:row>87</xdr:row>
                    <xdr:rowOff>0</xdr:rowOff>
                  </to>
                </anchor>
              </controlPr>
            </control>
          </mc:Choice>
        </mc:AlternateContent>
        <mc:AlternateContent xmlns:mc="http://schemas.openxmlformats.org/markup-compatibility/2006">
          <mc:Choice Requires="x14">
            <control shapeId="10283" r:id="rId40" name="Check Box 43">
              <controlPr defaultSize="0" autoFill="0" autoLine="0" autoPict="0">
                <anchor moveWithCells="1">
                  <from>
                    <xdr:col>22</xdr:col>
                    <xdr:colOff>12700</xdr:colOff>
                    <xdr:row>87</xdr:row>
                    <xdr:rowOff>69850</xdr:rowOff>
                  </from>
                  <to>
                    <xdr:col>26</xdr:col>
                    <xdr:colOff>0</xdr:colOff>
                    <xdr:row>87</xdr:row>
                    <xdr:rowOff>285750</xdr:rowOff>
                  </to>
                </anchor>
              </controlPr>
            </control>
          </mc:Choice>
        </mc:AlternateContent>
        <mc:AlternateContent xmlns:mc="http://schemas.openxmlformats.org/markup-compatibility/2006">
          <mc:Choice Requires="x14">
            <control shapeId="10284" r:id="rId41" name="Check Box 44">
              <controlPr defaultSize="0" autoFill="0" autoLine="0" autoPict="0">
                <anchor moveWithCells="1">
                  <from>
                    <xdr:col>22</xdr:col>
                    <xdr:colOff>12700</xdr:colOff>
                    <xdr:row>88</xdr:row>
                    <xdr:rowOff>69850</xdr:rowOff>
                  </from>
                  <to>
                    <xdr:col>26</xdr:col>
                    <xdr:colOff>0</xdr:colOff>
                    <xdr:row>88</xdr:row>
                    <xdr:rowOff>285750</xdr:rowOff>
                  </to>
                </anchor>
              </controlPr>
            </control>
          </mc:Choice>
        </mc:AlternateContent>
        <mc:AlternateContent xmlns:mc="http://schemas.openxmlformats.org/markup-compatibility/2006">
          <mc:Choice Requires="x14">
            <control shapeId="10285" r:id="rId42" name="Check Box 45">
              <controlPr defaultSize="0" autoFill="0" autoLine="0" autoPict="0">
                <anchor moveWithCells="1">
                  <from>
                    <xdr:col>22</xdr:col>
                    <xdr:colOff>12700</xdr:colOff>
                    <xdr:row>89</xdr:row>
                    <xdr:rowOff>12700</xdr:rowOff>
                  </from>
                  <to>
                    <xdr:col>26</xdr:col>
                    <xdr:colOff>0</xdr:colOff>
                    <xdr:row>90</xdr:row>
                    <xdr:rowOff>0</xdr:rowOff>
                  </to>
                </anchor>
              </controlPr>
            </control>
          </mc:Choice>
        </mc:AlternateContent>
        <mc:AlternateContent xmlns:mc="http://schemas.openxmlformats.org/markup-compatibility/2006">
          <mc:Choice Requires="x14">
            <control shapeId="10286" r:id="rId43" name="Check Box 46">
              <controlPr defaultSize="0" autoFill="0" autoLine="0" autoPict="0">
                <anchor moveWithCells="1">
                  <from>
                    <xdr:col>22</xdr:col>
                    <xdr:colOff>12700</xdr:colOff>
                    <xdr:row>90</xdr:row>
                    <xdr:rowOff>12700</xdr:rowOff>
                  </from>
                  <to>
                    <xdr:col>26</xdr:col>
                    <xdr:colOff>0</xdr:colOff>
                    <xdr:row>91</xdr:row>
                    <xdr:rowOff>0</xdr:rowOff>
                  </to>
                </anchor>
              </controlPr>
            </control>
          </mc:Choice>
        </mc:AlternateContent>
        <mc:AlternateContent xmlns:mc="http://schemas.openxmlformats.org/markup-compatibility/2006">
          <mc:Choice Requires="x14">
            <control shapeId="10287" r:id="rId44" name="Check Box 47">
              <controlPr defaultSize="0" autoFill="0" autoLine="0" autoPict="0">
                <anchor moveWithCells="1">
                  <from>
                    <xdr:col>113</xdr:col>
                    <xdr:colOff>19050</xdr:colOff>
                    <xdr:row>114</xdr:row>
                    <xdr:rowOff>31750</xdr:rowOff>
                  </from>
                  <to>
                    <xdr:col>117</xdr:col>
                    <xdr:colOff>31750</xdr:colOff>
                    <xdr:row>116</xdr:row>
                    <xdr:rowOff>19050</xdr:rowOff>
                  </to>
                </anchor>
              </controlPr>
            </control>
          </mc:Choice>
        </mc:AlternateContent>
        <mc:AlternateContent xmlns:mc="http://schemas.openxmlformats.org/markup-compatibility/2006">
          <mc:Choice Requires="x14">
            <control shapeId="10288" r:id="rId45" name="Check Box 48">
              <controlPr defaultSize="0" autoFill="0" autoLine="0" autoPict="0">
                <anchor moveWithCells="1">
                  <from>
                    <xdr:col>86</xdr:col>
                    <xdr:colOff>19050</xdr:colOff>
                    <xdr:row>124</xdr:row>
                    <xdr:rowOff>12700</xdr:rowOff>
                  </from>
                  <to>
                    <xdr:col>90</xdr:col>
                    <xdr:colOff>31750</xdr:colOff>
                    <xdr:row>124</xdr:row>
                    <xdr:rowOff>222250</xdr:rowOff>
                  </to>
                </anchor>
              </controlPr>
            </control>
          </mc:Choice>
        </mc:AlternateContent>
        <mc:AlternateContent xmlns:mc="http://schemas.openxmlformats.org/markup-compatibility/2006">
          <mc:Choice Requires="x14">
            <control shapeId="10289" r:id="rId46" name="Check Box 49">
              <controlPr defaultSize="0" autoFill="0" autoLine="0" autoPict="0">
                <anchor moveWithCells="1">
                  <from>
                    <xdr:col>86</xdr:col>
                    <xdr:colOff>19050</xdr:colOff>
                    <xdr:row>124</xdr:row>
                    <xdr:rowOff>228600</xdr:rowOff>
                  </from>
                  <to>
                    <xdr:col>90</xdr:col>
                    <xdr:colOff>31750</xdr:colOff>
                    <xdr:row>126</xdr:row>
                    <xdr:rowOff>12700</xdr:rowOff>
                  </to>
                </anchor>
              </controlPr>
            </control>
          </mc:Choice>
        </mc:AlternateContent>
        <mc:AlternateContent xmlns:mc="http://schemas.openxmlformats.org/markup-compatibility/2006">
          <mc:Choice Requires="x14">
            <control shapeId="10290" r:id="rId47" name="Check Box 50">
              <controlPr defaultSize="0" autoFill="0" autoLine="0" autoPict="0">
                <anchor moveWithCells="1">
                  <from>
                    <xdr:col>86</xdr:col>
                    <xdr:colOff>19050</xdr:colOff>
                    <xdr:row>125</xdr:row>
                    <xdr:rowOff>171450</xdr:rowOff>
                  </from>
                  <to>
                    <xdr:col>90</xdr:col>
                    <xdr:colOff>31750</xdr:colOff>
                    <xdr:row>127</xdr:row>
                    <xdr:rowOff>19050</xdr:rowOff>
                  </to>
                </anchor>
              </controlPr>
            </control>
          </mc:Choice>
        </mc:AlternateContent>
        <mc:AlternateContent xmlns:mc="http://schemas.openxmlformats.org/markup-compatibility/2006">
          <mc:Choice Requires="x14">
            <control shapeId="10291" r:id="rId48" name="Check Box 51">
              <controlPr defaultSize="0" autoFill="0" autoLine="0" autoPict="0">
                <anchor moveWithCells="1">
                  <from>
                    <xdr:col>86</xdr:col>
                    <xdr:colOff>19050</xdr:colOff>
                    <xdr:row>127</xdr:row>
                    <xdr:rowOff>12700</xdr:rowOff>
                  </from>
                  <to>
                    <xdr:col>90</xdr:col>
                    <xdr:colOff>31750</xdr:colOff>
                    <xdr:row>127</xdr:row>
                    <xdr:rowOff>222250</xdr:rowOff>
                  </to>
                </anchor>
              </controlPr>
            </control>
          </mc:Choice>
        </mc:AlternateContent>
        <mc:AlternateContent xmlns:mc="http://schemas.openxmlformats.org/markup-compatibility/2006">
          <mc:Choice Requires="x14">
            <control shapeId="10292" r:id="rId49" name="Check Box 52">
              <controlPr defaultSize="0" autoFill="0" autoLine="0" autoPict="0">
                <anchor moveWithCells="1">
                  <from>
                    <xdr:col>86</xdr:col>
                    <xdr:colOff>19050</xdr:colOff>
                    <xdr:row>127</xdr:row>
                    <xdr:rowOff>222250</xdr:rowOff>
                  </from>
                  <to>
                    <xdr:col>90</xdr:col>
                    <xdr:colOff>31750</xdr:colOff>
                    <xdr:row>129</xdr:row>
                    <xdr:rowOff>19050</xdr:rowOff>
                  </to>
                </anchor>
              </controlPr>
            </control>
          </mc:Choice>
        </mc:AlternateContent>
        <mc:AlternateContent xmlns:mc="http://schemas.openxmlformats.org/markup-compatibility/2006">
          <mc:Choice Requires="x14">
            <control shapeId="10293" r:id="rId50" name="Check Box 53">
              <controlPr defaultSize="0" autoFill="0" autoLine="0" autoPict="0">
                <anchor moveWithCells="1">
                  <from>
                    <xdr:col>86</xdr:col>
                    <xdr:colOff>19050</xdr:colOff>
                    <xdr:row>115</xdr:row>
                    <xdr:rowOff>184150</xdr:rowOff>
                  </from>
                  <to>
                    <xdr:col>90</xdr:col>
                    <xdr:colOff>31750</xdr:colOff>
                    <xdr:row>117</xdr:row>
                    <xdr:rowOff>31750</xdr:rowOff>
                  </to>
                </anchor>
              </controlPr>
            </control>
          </mc:Choice>
        </mc:AlternateContent>
        <mc:AlternateContent xmlns:mc="http://schemas.openxmlformats.org/markup-compatibility/2006">
          <mc:Choice Requires="x14">
            <control shapeId="10294" r:id="rId51" name="Check Box 54">
              <controlPr defaultSize="0" autoFill="0" autoLine="0" autoPict="0">
                <anchor moveWithCells="1">
                  <from>
                    <xdr:col>86</xdr:col>
                    <xdr:colOff>19050</xdr:colOff>
                    <xdr:row>116</xdr:row>
                    <xdr:rowOff>184150</xdr:rowOff>
                  </from>
                  <to>
                    <xdr:col>90</xdr:col>
                    <xdr:colOff>31750</xdr:colOff>
                    <xdr:row>117</xdr:row>
                    <xdr:rowOff>209550</xdr:rowOff>
                  </to>
                </anchor>
              </controlPr>
            </control>
          </mc:Choice>
        </mc:AlternateContent>
        <mc:AlternateContent xmlns:mc="http://schemas.openxmlformats.org/markup-compatibility/2006">
          <mc:Choice Requires="x14">
            <control shapeId="10295" r:id="rId52" name="Check Box 55">
              <controlPr defaultSize="0" autoFill="0" autoLine="0" autoPict="0">
                <anchor moveWithCells="1">
                  <from>
                    <xdr:col>86</xdr:col>
                    <xdr:colOff>19050</xdr:colOff>
                    <xdr:row>117</xdr:row>
                    <xdr:rowOff>190500</xdr:rowOff>
                  </from>
                  <to>
                    <xdr:col>90</xdr:col>
                    <xdr:colOff>31750</xdr:colOff>
                    <xdr:row>119</xdr:row>
                    <xdr:rowOff>0</xdr:rowOff>
                  </to>
                </anchor>
              </controlPr>
            </control>
          </mc:Choice>
        </mc:AlternateContent>
        <mc:AlternateContent xmlns:mc="http://schemas.openxmlformats.org/markup-compatibility/2006">
          <mc:Choice Requires="x14">
            <control shapeId="10296" r:id="rId53" name="Check Box 56">
              <controlPr defaultSize="0" autoFill="0" autoLine="0" autoPict="0">
                <anchor moveWithCells="1">
                  <from>
                    <xdr:col>86</xdr:col>
                    <xdr:colOff>19050</xdr:colOff>
                    <xdr:row>118</xdr:row>
                    <xdr:rowOff>171450</xdr:rowOff>
                  </from>
                  <to>
                    <xdr:col>90</xdr:col>
                    <xdr:colOff>31750</xdr:colOff>
                    <xdr:row>120</xdr:row>
                    <xdr:rowOff>19050</xdr:rowOff>
                  </to>
                </anchor>
              </controlPr>
            </control>
          </mc:Choice>
        </mc:AlternateContent>
        <mc:AlternateContent xmlns:mc="http://schemas.openxmlformats.org/markup-compatibility/2006">
          <mc:Choice Requires="x14">
            <control shapeId="10297" r:id="rId54" name="Check Box 57">
              <controlPr defaultSize="0" autoFill="0" autoLine="0" autoPict="0">
                <anchor moveWithCells="1">
                  <from>
                    <xdr:col>86</xdr:col>
                    <xdr:colOff>19050</xdr:colOff>
                    <xdr:row>119</xdr:row>
                    <xdr:rowOff>171450</xdr:rowOff>
                  </from>
                  <to>
                    <xdr:col>90</xdr:col>
                    <xdr:colOff>31750</xdr:colOff>
                    <xdr:row>121</xdr:row>
                    <xdr:rowOff>19050</xdr:rowOff>
                  </to>
                </anchor>
              </controlPr>
            </control>
          </mc:Choice>
        </mc:AlternateContent>
        <mc:AlternateContent xmlns:mc="http://schemas.openxmlformats.org/markup-compatibility/2006">
          <mc:Choice Requires="x14">
            <control shapeId="10298" r:id="rId55" name="Check Box 58">
              <controlPr defaultSize="0" autoFill="0" autoLine="0" autoPict="0">
                <anchor moveWithCells="1">
                  <from>
                    <xdr:col>86</xdr:col>
                    <xdr:colOff>19050</xdr:colOff>
                    <xdr:row>114</xdr:row>
                    <xdr:rowOff>31750</xdr:rowOff>
                  </from>
                  <to>
                    <xdr:col>90</xdr:col>
                    <xdr:colOff>31750</xdr:colOff>
                    <xdr:row>116</xdr:row>
                    <xdr:rowOff>19050</xdr:rowOff>
                  </to>
                </anchor>
              </controlPr>
            </control>
          </mc:Choice>
        </mc:AlternateContent>
        <mc:AlternateContent xmlns:mc="http://schemas.openxmlformats.org/markup-compatibility/2006">
          <mc:Choice Requires="x14">
            <control shapeId="10299" r:id="rId56" name="Check Box 59">
              <controlPr defaultSize="0" autoFill="0" autoLine="0" autoPict="0">
                <anchor moveWithCells="1">
                  <from>
                    <xdr:col>113</xdr:col>
                    <xdr:colOff>19050</xdr:colOff>
                    <xdr:row>115</xdr:row>
                    <xdr:rowOff>184150</xdr:rowOff>
                  </from>
                  <to>
                    <xdr:col>117</xdr:col>
                    <xdr:colOff>31750</xdr:colOff>
                    <xdr:row>117</xdr:row>
                    <xdr:rowOff>31750</xdr:rowOff>
                  </to>
                </anchor>
              </controlPr>
            </control>
          </mc:Choice>
        </mc:AlternateContent>
        <mc:AlternateContent xmlns:mc="http://schemas.openxmlformats.org/markup-compatibility/2006">
          <mc:Choice Requires="x14">
            <control shapeId="10300" r:id="rId57" name="Check Box 60">
              <controlPr defaultSize="0" autoFill="0" autoLine="0" autoPict="0">
                <anchor moveWithCells="1">
                  <from>
                    <xdr:col>113</xdr:col>
                    <xdr:colOff>19050</xdr:colOff>
                    <xdr:row>116</xdr:row>
                    <xdr:rowOff>184150</xdr:rowOff>
                  </from>
                  <to>
                    <xdr:col>117</xdr:col>
                    <xdr:colOff>31750</xdr:colOff>
                    <xdr:row>117</xdr:row>
                    <xdr:rowOff>209550</xdr:rowOff>
                  </to>
                </anchor>
              </controlPr>
            </control>
          </mc:Choice>
        </mc:AlternateContent>
        <mc:AlternateContent xmlns:mc="http://schemas.openxmlformats.org/markup-compatibility/2006">
          <mc:Choice Requires="x14">
            <control shapeId="10301" r:id="rId58" name="Check Box 61">
              <controlPr defaultSize="0" autoFill="0" autoLine="0" autoPict="0">
                <anchor moveWithCells="1">
                  <from>
                    <xdr:col>113</xdr:col>
                    <xdr:colOff>19050</xdr:colOff>
                    <xdr:row>117</xdr:row>
                    <xdr:rowOff>190500</xdr:rowOff>
                  </from>
                  <to>
                    <xdr:col>117</xdr:col>
                    <xdr:colOff>31750</xdr:colOff>
                    <xdr:row>119</xdr:row>
                    <xdr:rowOff>0</xdr:rowOff>
                  </to>
                </anchor>
              </controlPr>
            </control>
          </mc:Choice>
        </mc:AlternateContent>
        <mc:AlternateContent xmlns:mc="http://schemas.openxmlformats.org/markup-compatibility/2006">
          <mc:Choice Requires="x14">
            <control shapeId="10302" r:id="rId59" name="Check Box 62">
              <controlPr defaultSize="0" autoFill="0" autoLine="0" autoPict="0">
                <anchor moveWithCells="1">
                  <from>
                    <xdr:col>113</xdr:col>
                    <xdr:colOff>19050</xdr:colOff>
                    <xdr:row>118</xdr:row>
                    <xdr:rowOff>171450</xdr:rowOff>
                  </from>
                  <to>
                    <xdr:col>117</xdr:col>
                    <xdr:colOff>31750</xdr:colOff>
                    <xdr:row>120</xdr:row>
                    <xdr:rowOff>19050</xdr:rowOff>
                  </to>
                </anchor>
              </controlPr>
            </control>
          </mc:Choice>
        </mc:AlternateContent>
        <mc:AlternateContent xmlns:mc="http://schemas.openxmlformats.org/markup-compatibility/2006">
          <mc:Choice Requires="x14">
            <control shapeId="10303" r:id="rId60" name="Check Box 63">
              <controlPr defaultSize="0" autoFill="0" autoLine="0" autoPict="0">
                <anchor moveWithCells="1">
                  <from>
                    <xdr:col>113</xdr:col>
                    <xdr:colOff>19050</xdr:colOff>
                    <xdr:row>119</xdr:row>
                    <xdr:rowOff>171450</xdr:rowOff>
                  </from>
                  <to>
                    <xdr:col>117</xdr:col>
                    <xdr:colOff>31750</xdr:colOff>
                    <xdr:row>121</xdr:row>
                    <xdr:rowOff>19050</xdr:rowOff>
                  </to>
                </anchor>
              </controlPr>
            </control>
          </mc:Choice>
        </mc:AlternateContent>
        <mc:AlternateContent xmlns:mc="http://schemas.openxmlformats.org/markup-compatibility/2006">
          <mc:Choice Requires="x14">
            <control shapeId="10304" r:id="rId61" name="Check Box 64">
              <controlPr defaultSize="0" autoFill="0" autoLine="0" autoPict="0">
                <anchor moveWithCells="1">
                  <from>
                    <xdr:col>99</xdr:col>
                    <xdr:colOff>57150</xdr:colOff>
                    <xdr:row>115</xdr:row>
                    <xdr:rowOff>0</xdr:rowOff>
                  </from>
                  <to>
                    <xdr:col>104</xdr:col>
                    <xdr:colOff>0</xdr:colOff>
                    <xdr:row>116</xdr:row>
                    <xdr:rowOff>19050</xdr:rowOff>
                  </to>
                </anchor>
              </controlPr>
            </control>
          </mc:Choice>
        </mc:AlternateContent>
        <mc:AlternateContent xmlns:mc="http://schemas.openxmlformats.org/markup-compatibility/2006">
          <mc:Choice Requires="x14">
            <control shapeId="10305" r:id="rId62" name="Check Box 65">
              <controlPr defaultSize="0" autoFill="0" autoLine="0" autoPict="0">
                <anchor moveWithCells="1">
                  <from>
                    <xdr:col>99</xdr:col>
                    <xdr:colOff>57150</xdr:colOff>
                    <xdr:row>116</xdr:row>
                    <xdr:rowOff>0</xdr:rowOff>
                  </from>
                  <to>
                    <xdr:col>104</xdr:col>
                    <xdr:colOff>0</xdr:colOff>
                    <xdr:row>117</xdr:row>
                    <xdr:rowOff>19050</xdr:rowOff>
                  </to>
                </anchor>
              </controlPr>
            </control>
          </mc:Choice>
        </mc:AlternateContent>
        <mc:AlternateContent xmlns:mc="http://schemas.openxmlformats.org/markup-compatibility/2006">
          <mc:Choice Requires="x14">
            <control shapeId="10306" r:id="rId63" name="Check Box 66">
              <controlPr defaultSize="0" autoFill="0" autoLine="0" autoPict="0">
                <anchor moveWithCells="1">
                  <from>
                    <xdr:col>99</xdr:col>
                    <xdr:colOff>57150</xdr:colOff>
                    <xdr:row>117</xdr:row>
                    <xdr:rowOff>0</xdr:rowOff>
                  </from>
                  <to>
                    <xdr:col>104</xdr:col>
                    <xdr:colOff>0</xdr:colOff>
                    <xdr:row>117</xdr:row>
                    <xdr:rowOff>203200</xdr:rowOff>
                  </to>
                </anchor>
              </controlPr>
            </control>
          </mc:Choice>
        </mc:AlternateContent>
        <mc:AlternateContent xmlns:mc="http://schemas.openxmlformats.org/markup-compatibility/2006">
          <mc:Choice Requires="x14">
            <control shapeId="10307" r:id="rId64" name="Check Box 67">
              <controlPr defaultSize="0" autoFill="0" autoLine="0" autoPict="0">
                <anchor moveWithCells="1">
                  <from>
                    <xdr:col>99</xdr:col>
                    <xdr:colOff>57150</xdr:colOff>
                    <xdr:row>117</xdr:row>
                    <xdr:rowOff>203200</xdr:rowOff>
                  </from>
                  <to>
                    <xdr:col>104</xdr:col>
                    <xdr:colOff>0</xdr:colOff>
                    <xdr:row>119</xdr:row>
                    <xdr:rowOff>0</xdr:rowOff>
                  </to>
                </anchor>
              </controlPr>
            </control>
          </mc:Choice>
        </mc:AlternateContent>
        <mc:AlternateContent xmlns:mc="http://schemas.openxmlformats.org/markup-compatibility/2006">
          <mc:Choice Requires="x14">
            <control shapeId="10308" r:id="rId65" name="Check Box 68">
              <controlPr defaultSize="0" autoFill="0" autoLine="0" autoPict="0">
                <anchor moveWithCells="1">
                  <from>
                    <xdr:col>99</xdr:col>
                    <xdr:colOff>57150</xdr:colOff>
                    <xdr:row>118</xdr:row>
                    <xdr:rowOff>184150</xdr:rowOff>
                  </from>
                  <to>
                    <xdr:col>104</xdr:col>
                    <xdr:colOff>12700</xdr:colOff>
                    <xdr:row>120</xdr:row>
                    <xdr:rowOff>19050</xdr:rowOff>
                  </to>
                </anchor>
              </controlPr>
            </control>
          </mc:Choice>
        </mc:AlternateContent>
        <mc:AlternateContent xmlns:mc="http://schemas.openxmlformats.org/markup-compatibility/2006">
          <mc:Choice Requires="x14">
            <control shapeId="10309" r:id="rId66" name="Check Box 69">
              <controlPr defaultSize="0" autoFill="0" autoLine="0" autoPict="0">
                <anchor moveWithCells="1">
                  <from>
                    <xdr:col>99</xdr:col>
                    <xdr:colOff>57150</xdr:colOff>
                    <xdr:row>119</xdr:row>
                    <xdr:rowOff>184150</xdr:rowOff>
                  </from>
                  <to>
                    <xdr:col>104</xdr:col>
                    <xdr:colOff>0</xdr:colOff>
                    <xdr:row>121</xdr:row>
                    <xdr:rowOff>19050</xdr:rowOff>
                  </to>
                </anchor>
              </controlPr>
            </control>
          </mc:Choice>
        </mc:AlternateContent>
        <mc:AlternateContent xmlns:mc="http://schemas.openxmlformats.org/markup-compatibility/2006">
          <mc:Choice Requires="x14">
            <control shapeId="10310" r:id="rId67" name="Check Box 70">
              <controlPr defaultSize="0" autoFill="0" autoLine="0" autoPict="0">
                <anchor moveWithCells="1">
                  <from>
                    <xdr:col>113</xdr:col>
                    <xdr:colOff>19050</xdr:colOff>
                    <xdr:row>124</xdr:row>
                    <xdr:rowOff>12700</xdr:rowOff>
                  </from>
                  <to>
                    <xdr:col>117</xdr:col>
                    <xdr:colOff>31750</xdr:colOff>
                    <xdr:row>124</xdr:row>
                    <xdr:rowOff>222250</xdr:rowOff>
                  </to>
                </anchor>
              </controlPr>
            </control>
          </mc:Choice>
        </mc:AlternateContent>
        <mc:AlternateContent xmlns:mc="http://schemas.openxmlformats.org/markup-compatibility/2006">
          <mc:Choice Requires="x14">
            <control shapeId="10311" r:id="rId68" name="Check Box 71">
              <controlPr defaultSize="0" autoFill="0" autoLine="0" autoPict="0">
                <anchor moveWithCells="1">
                  <from>
                    <xdr:col>113</xdr:col>
                    <xdr:colOff>19050</xdr:colOff>
                    <xdr:row>124</xdr:row>
                    <xdr:rowOff>228600</xdr:rowOff>
                  </from>
                  <to>
                    <xdr:col>117</xdr:col>
                    <xdr:colOff>31750</xdr:colOff>
                    <xdr:row>126</xdr:row>
                    <xdr:rowOff>12700</xdr:rowOff>
                  </to>
                </anchor>
              </controlPr>
            </control>
          </mc:Choice>
        </mc:AlternateContent>
        <mc:AlternateContent xmlns:mc="http://schemas.openxmlformats.org/markup-compatibility/2006">
          <mc:Choice Requires="x14">
            <control shapeId="10312" r:id="rId69" name="Check Box 72">
              <controlPr defaultSize="0" autoFill="0" autoLine="0" autoPict="0">
                <anchor moveWithCells="1">
                  <from>
                    <xdr:col>113</xdr:col>
                    <xdr:colOff>19050</xdr:colOff>
                    <xdr:row>125</xdr:row>
                    <xdr:rowOff>171450</xdr:rowOff>
                  </from>
                  <to>
                    <xdr:col>117</xdr:col>
                    <xdr:colOff>31750</xdr:colOff>
                    <xdr:row>127</xdr:row>
                    <xdr:rowOff>19050</xdr:rowOff>
                  </to>
                </anchor>
              </controlPr>
            </control>
          </mc:Choice>
        </mc:AlternateContent>
        <mc:AlternateContent xmlns:mc="http://schemas.openxmlformats.org/markup-compatibility/2006">
          <mc:Choice Requires="x14">
            <control shapeId="10313" r:id="rId70" name="Check Box 73">
              <controlPr defaultSize="0" autoFill="0" autoLine="0" autoPict="0">
                <anchor moveWithCells="1">
                  <from>
                    <xdr:col>113</xdr:col>
                    <xdr:colOff>19050</xdr:colOff>
                    <xdr:row>127</xdr:row>
                    <xdr:rowOff>12700</xdr:rowOff>
                  </from>
                  <to>
                    <xdr:col>117</xdr:col>
                    <xdr:colOff>31750</xdr:colOff>
                    <xdr:row>127</xdr:row>
                    <xdr:rowOff>222250</xdr:rowOff>
                  </to>
                </anchor>
              </controlPr>
            </control>
          </mc:Choice>
        </mc:AlternateContent>
        <mc:AlternateContent xmlns:mc="http://schemas.openxmlformats.org/markup-compatibility/2006">
          <mc:Choice Requires="x14">
            <control shapeId="10314" r:id="rId71" name="Check Box 74">
              <controlPr defaultSize="0" autoFill="0" autoLine="0" autoPict="0">
                <anchor moveWithCells="1">
                  <from>
                    <xdr:col>113</xdr:col>
                    <xdr:colOff>19050</xdr:colOff>
                    <xdr:row>127</xdr:row>
                    <xdr:rowOff>222250</xdr:rowOff>
                  </from>
                  <to>
                    <xdr:col>117</xdr:col>
                    <xdr:colOff>31750</xdr:colOff>
                    <xdr:row>129</xdr:row>
                    <xdr:rowOff>19050</xdr:rowOff>
                  </to>
                </anchor>
              </controlPr>
            </control>
          </mc:Choice>
        </mc:AlternateContent>
        <mc:AlternateContent xmlns:mc="http://schemas.openxmlformats.org/markup-compatibility/2006">
          <mc:Choice Requires="x14">
            <control shapeId="10315" r:id="rId72" name="Check Box 75">
              <controlPr defaultSize="0" autoFill="0" autoLine="0" autoPict="0">
                <anchor moveWithCells="1">
                  <from>
                    <xdr:col>99</xdr:col>
                    <xdr:colOff>57150</xdr:colOff>
                    <xdr:row>124</xdr:row>
                    <xdr:rowOff>19050</xdr:rowOff>
                  </from>
                  <to>
                    <xdr:col>104</xdr:col>
                    <xdr:colOff>12700</xdr:colOff>
                    <xdr:row>124</xdr:row>
                    <xdr:rowOff>222250</xdr:rowOff>
                  </to>
                </anchor>
              </controlPr>
            </control>
          </mc:Choice>
        </mc:AlternateContent>
        <mc:AlternateContent xmlns:mc="http://schemas.openxmlformats.org/markup-compatibility/2006">
          <mc:Choice Requires="x14">
            <control shapeId="10316" r:id="rId73" name="Check Box 76">
              <controlPr defaultSize="0" autoFill="0" autoLine="0" autoPict="0">
                <anchor moveWithCells="1">
                  <from>
                    <xdr:col>99</xdr:col>
                    <xdr:colOff>57150</xdr:colOff>
                    <xdr:row>124</xdr:row>
                    <xdr:rowOff>241300</xdr:rowOff>
                  </from>
                  <to>
                    <xdr:col>104</xdr:col>
                    <xdr:colOff>12700</xdr:colOff>
                    <xdr:row>126</xdr:row>
                    <xdr:rowOff>12700</xdr:rowOff>
                  </to>
                </anchor>
              </controlPr>
            </control>
          </mc:Choice>
        </mc:AlternateContent>
        <mc:AlternateContent xmlns:mc="http://schemas.openxmlformats.org/markup-compatibility/2006">
          <mc:Choice Requires="x14">
            <control shapeId="10317" r:id="rId74" name="Check Box 77">
              <controlPr defaultSize="0" autoFill="0" autoLine="0" autoPict="0">
                <anchor moveWithCells="1">
                  <from>
                    <xdr:col>99</xdr:col>
                    <xdr:colOff>57150</xdr:colOff>
                    <xdr:row>125</xdr:row>
                    <xdr:rowOff>184150</xdr:rowOff>
                  </from>
                  <to>
                    <xdr:col>104</xdr:col>
                    <xdr:colOff>12700</xdr:colOff>
                    <xdr:row>127</xdr:row>
                    <xdr:rowOff>19050</xdr:rowOff>
                  </to>
                </anchor>
              </controlPr>
            </control>
          </mc:Choice>
        </mc:AlternateContent>
        <mc:AlternateContent xmlns:mc="http://schemas.openxmlformats.org/markup-compatibility/2006">
          <mc:Choice Requires="x14">
            <control shapeId="10318" r:id="rId75" name="Check Box 78">
              <controlPr defaultSize="0" autoFill="0" autoLine="0" autoPict="0">
                <anchor moveWithCells="1">
                  <from>
                    <xdr:col>99</xdr:col>
                    <xdr:colOff>57150</xdr:colOff>
                    <xdr:row>127</xdr:row>
                    <xdr:rowOff>19050</xdr:rowOff>
                  </from>
                  <to>
                    <xdr:col>104</xdr:col>
                    <xdr:colOff>12700</xdr:colOff>
                    <xdr:row>127</xdr:row>
                    <xdr:rowOff>222250</xdr:rowOff>
                  </to>
                </anchor>
              </controlPr>
            </control>
          </mc:Choice>
        </mc:AlternateContent>
        <mc:AlternateContent xmlns:mc="http://schemas.openxmlformats.org/markup-compatibility/2006">
          <mc:Choice Requires="x14">
            <control shapeId="10319" r:id="rId76" name="Check Box 79">
              <controlPr defaultSize="0" autoFill="0" autoLine="0" autoPict="0">
                <anchor moveWithCells="1">
                  <from>
                    <xdr:col>99</xdr:col>
                    <xdr:colOff>57150</xdr:colOff>
                    <xdr:row>128</xdr:row>
                    <xdr:rowOff>0</xdr:rowOff>
                  </from>
                  <to>
                    <xdr:col>104</xdr:col>
                    <xdr:colOff>12700</xdr:colOff>
                    <xdr:row>129</xdr:row>
                    <xdr:rowOff>19050</xdr:rowOff>
                  </to>
                </anchor>
              </controlPr>
            </control>
          </mc:Choice>
        </mc:AlternateContent>
        <mc:AlternateContent xmlns:mc="http://schemas.openxmlformats.org/markup-compatibility/2006">
          <mc:Choice Requires="x14">
            <control shapeId="10320" r:id="rId77" name="Check Box 80">
              <controlPr defaultSize="0" autoFill="0" autoLine="0" autoPict="0">
                <anchor moveWithCells="1">
                  <from>
                    <xdr:col>57</xdr:col>
                    <xdr:colOff>12700</xdr:colOff>
                    <xdr:row>132</xdr:row>
                    <xdr:rowOff>88900</xdr:rowOff>
                  </from>
                  <to>
                    <xdr:col>61</xdr:col>
                    <xdr:colOff>12700</xdr:colOff>
                    <xdr:row>132</xdr:row>
                    <xdr:rowOff>285750</xdr:rowOff>
                  </to>
                </anchor>
              </controlPr>
            </control>
          </mc:Choice>
        </mc:AlternateContent>
        <mc:AlternateContent xmlns:mc="http://schemas.openxmlformats.org/markup-compatibility/2006">
          <mc:Choice Requires="x14">
            <control shapeId="10321" r:id="rId78" name="Check Box 81">
              <controlPr defaultSize="0" autoFill="0" autoLine="0" autoPict="0">
                <anchor moveWithCells="1">
                  <from>
                    <xdr:col>57</xdr:col>
                    <xdr:colOff>12700</xdr:colOff>
                    <xdr:row>132</xdr:row>
                    <xdr:rowOff>355600</xdr:rowOff>
                  </from>
                  <to>
                    <xdr:col>61</xdr:col>
                    <xdr:colOff>12700</xdr:colOff>
                    <xdr:row>134</xdr:row>
                    <xdr:rowOff>12700</xdr:rowOff>
                  </to>
                </anchor>
              </controlPr>
            </control>
          </mc:Choice>
        </mc:AlternateContent>
        <mc:AlternateContent xmlns:mc="http://schemas.openxmlformats.org/markup-compatibility/2006">
          <mc:Choice Requires="x14">
            <control shapeId="10322" r:id="rId79" name="Check Box 82">
              <controlPr defaultSize="0" autoFill="0" autoLine="0" autoPict="0">
                <anchor moveWithCells="1">
                  <from>
                    <xdr:col>57</xdr:col>
                    <xdr:colOff>12700</xdr:colOff>
                    <xdr:row>134</xdr:row>
                    <xdr:rowOff>19050</xdr:rowOff>
                  </from>
                  <to>
                    <xdr:col>61</xdr:col>
                    <xdr:colOff>12700</xdr:colOff>
                    <xdr:row>135</xdr:row>
                    <xdr:rowOff>0</xdr:rowOff>
                  </to>
                </anchor>
              </controlPr>
            </control>
          </mc:Choice>
        </mc:AlternateContent>
        <mc:AlternateContent xmlns:mc="http://schemas.openxmlformats.org/markup-compatibility/2006">
          <mc:Choice Requires="x14">
            <control shapeId="10323" r:id="rId80" name="Check Box 83">
              <controlPr defaultSize="0" autoFill="0" autoLine="0" autoPict="0">
                <anchor moveWithCells="1">
                  <from>
                    <xdr:col>57</xdr:col>
                    <xdr:colOff>12700</xdr:colOff>
                    <xdr:row>135</xdr:row>
                    <xdr:rowOff>76200</xdr:rowOff>
                  </from>
                  <to>
                    <xdr:col>61</xdr:col>
                    <xdr:colOff>12700</xdr:colOff>
                    <xdr:row>135</xdr:row>
                    <xdr:rowOff>279400</xdr:rowOff>
                  </to>
                </anchor>
              </controlPr>
            </control>
          </mc:Choice>
        </mc:AlternateContent>
        <mc:AlternateContent xmlns:mc="http://schemas.openxmlformats.org/markup-compatibility/2006">
          <mc:Choice Requires="x14">
            <control shapeId="10324" r:id="rId81" name="Option Button 84">
              <controlPr defaultSize="0" autoFill="0" autoLine="0" autoPict="0">
                <anchor moveWithCells="1">
                  <from>
                    <xdr:col>85</xdr:col>
                    <xdr:colOff>50800</xdr:colOff>
                    <xdr:row>72</xdr:row>
                    <xdr:rowOff>127000</xdr:rowOff>
                  </from>
                  <to>
                    <xdr:col>91</xdr:col>
                    <xdr:colOff>12700</xdr:colOff>
                    <xdr:row>74</xdr:row>
                    <xdr:rowOff>69850</xdr:rowOff>
                  </to>
                </anchor>
              </controlPr>
            </control>
          </mc:Choice>
        </mc:AlternateContent>
        <mc:AlternateContent xmlns:mc="http://schemas.openxmlformats.org/markup-compatibility/2006">
          <mc:Choice Requires="x14">
            <control shapeId="10325" r:id="rId82" name="Option Button 85">
              <controlPr defaultSize="0" autoFill="0" autoLine="0" autoPict="0">
                <anchor moveWithCells="1">
                  <from>
                    <xdr:col>93</xdr:col>
                    <xdr:colOff>38100</xdr:colOff>
                    <xdr:row>72</xdr:row>
                    <xdr:rowOff>127000</xdr:rowOff>
                  </from>
                  <to>
                    <xdr:col>99</xdr:col>
                    <xdr:colOff>0</xdr:colOff>
                    <xdr:row>74</xdr:row>
                    <xdr:rowOff>69850</xdr:rowOff>
                  </to>
                </anchor>
              </controlPr>
            </control>
          </mc:Choice>
        </mc:AlternateContent>
        <mc:AlternateContent xmlns:mc="http://schemas.openxmlformats.org/markup-compatibility/2006">
          <mc:Choice Requires="x14">
            <control shapeId="10326" r:id="rId83" name="Group Box 86">
              <controlPr defaultSize="0" autoFill="0" autoPict="0">
                <anchor moveWithCells="1">
                  <from>
                    <xdr:col>82</xdr:col>
                    <xdr:colOff>0</xdr:colOff>
                    <xdr:row>72</xdr:row>
                    <xdr:rowOff>127000</xdr:rowOff>
                  </from>
                  <to>
                    <xdr:col>104</xdr:col>
                    <xdr:colOff>50800</xdr:colOff>
                    <xdr:row>75</xdr:row>
                    <xdr:rowOff>38100</xdr:rowOff>
                  </to>
                </anchor>
              </controlPr>
            </control>
          </mc:Choice>
        </mc:AlternateContent>
        <mc:AlternateContent xmlns:mc="http://schemas.openxmlformats.org/markup-compatibility/2006">
          <mc:Choice Requires="x14">
            <control shapeId="10327" r:id="rId84" name="Check Box 87">
              <controlPr defaultSize="0" autoFill="0" autoLine="0" autoPict="0">
                <anchor moveWithCells="1">
                  <from>
                    <xdr:col>118</xdr:col>
                    <xdr:colOff>12700</xdr:colOff>
                    <xdr:row>132</xdr:row>
                    <xdr:rowOff>88900</xdr:rowOff>
                  </from>
                  <to>
                    <xdr:col>146</xdr:col>
                    <xdr:colOff>12700</xdr:colOff>
                    <xdr:row>132</xdr:row>
                    <xdr:rowOff>285750</xdr:rowOff>
                  </to>
                </anchor>
              </controlPr>
            </control>
          </mc:Choice>
        </mc:AlternateContent>
        <mc:AlternateContent xmlns:mc="http://schemas.openxmlformats.org/markup-compatibility/2006">
          <mc:Choice Requires="x14">
            <control shapeId="10328" r:id="rId85" name="Check Box 88">
              <controlPr defaultSize="0" autoFill="0" autoLine="0" autoPict="0">
                <anchor moveWithCells="1">
                  <from>
                    <xdr:col>118</xdr:col>
                    <xdr:colOff>12700</xdr:colOff>
                    <xdr:row>133</xdr:row>
                    <xdr:rowOff>184150</xdr:rowOff>
                  </from>
                  <to>
                    <xdr:col>146</xdr:col>
                    <xdr:colOff>12700</xdr:colOff>
                    <xdr:row>134</xdr:row>
                    <xdr:rowOff>203200</xdr:rowOff>
                  </to>
                </anchor>
              </controlPr>
            </control>
          </mc:Choice>
        </mc:AlternateContent>
        <mc:AlternateContent xmlns:mc="http://schemas.openxmlformats.org/markup-compatibility/2006">
          <mc:Choice Requires="x14">
            <control shapeId="10329" r:id="rId86" name="Check Box 89">
              <controlPr defaultSize="0" autoFill="0" autoLine="0" autoPict="0">
                <anchor moveWithCells="1">
                  <from>
                    <xdr:col>118</xdr:col>
                    <xdr:colOff>12700</xdr:colOff>
                    <xdr:row>135</xdr:row>
                    <xdr:rowOff>69850</xdr:rowOff>
                  </from>
                  <to>
                    <xdr:col>122</xdr:col>
                    <xdr:colOff>0</xdr:colOff>
                    <xdr:row>135</xdr:row>
                    <xdr:rowOff>266700</xdr:rowOff>
                  </to>
                </anchor>
              </controlPr>
            </control>
          </mc:Choice>
        </mc:AlternateContent>
        <mc:AlternateContent xmlns:mc="http://schemas.openxmlformats.org/markup-compatibility/2006">
          <mc:Choice Requires="x14">
            <control shapeId="10330" r:id="rId87" name="Check Box 90">
              <controlPr defaultSize="0" autoFill="0" autoLine="0" autoPict="0">
                <anchor moveWithCells="1">
                  <from>
                    <xdr:col>118</xdr:col>
                    <xdr:colOff>12700</xdr:colOff>
                    <xdr:row>132</xdr:row>
                    <xdr:rowOff>342900</xdr:rowOff>
                  </from>
                  <to>
                    <xdr:col>122</xdr:col>
                    <xdr:colOff>0</xdr:colOff>
                    <xdr:row>134</xdr:row>
                    <xdr:rowOff>0</xdr:rowOff>
                  </to>
                </anchor>
              </controlPr>
            </control>
          </mc:Choice>
        </mc:AlternateContent>
        <mc:AlternateContent xmlns:mc="http://schemas.openxmlformats.org/markup-compatibility/2006">
          <mc:Choice Requires="x14">
            <control shapeId="10331" r:id="rId88" name="Option Button 91">
              <controlPr defaultSize="0" autoFill="0" autoLine="0" autoPict="0">
                <anchor moveWithCells="1">
                  <from>
                    <xdr:col>87</xdr:col>
                    <xdr:colOff>12700</xdr:colOff>
                    <xdr:row>18</xdr:row>
                    <xdr:rowOff>107950</xdr:rowOff>
                  </from>
                  <to>
                    <xdr:col>92</xdr:col>
                    <xdr:colOff>31750</xdr:colOff>
                    <xdr:row>20</xdr:row>
                    <xdr:rowOff>31750</xdr:rowOff>
                  </to>
                </anchor>
              </controlPr>
            </control>
          </mc:Choice>
        </mc:AlternateContent>
        <mc:AlternateContent xmlns:mc="http://schemas.openxmlformats.org/markup-compatibility/2006">
          <mc:Choice Requires="x14">
            <control shapeId="10332" r:id="rId89" name="Option Button 92">
              <controlPr defaultSize="0" autoFill="0" autoLine="0" autoPict="0">
                <anchor moveWithCells="1">
                  <from>
                    <xdr:col>98</xdr:col>
                    <xdr:colOff>31750</xdr:colOff>
                    <xdr:row>18</xdr:row>
                    <xdr:rowOff>114300</xdr:rowOff>
                  </from>
                  <to>
                    <xdr:col>103</xdr:col>
                    <xdr:colOff>38100</xdr:colOff>
                    <xdr:row>20</xdr:row>
                    <xdr:rowOff>31750</xdr:rowOff>
                  </to>
                </anchor>
              </controlPr>
            </control>
          </mc:Choice>
        </mc:AlternateContent>
        <mc:AlternateContent xmlns:mc="http://schemas.openxmlformats.org/markup-compatibility/2006">
          <mc:Choice Requires="x14">
            <control shapeId="10333" r:id="rId90" name="Group Box 93">
              <controlPr defaultSize="0" autoFill="0" autoPict="0">
                <anchor moveWithCells="1">
                  <from>
                    <xdr:col>62</xdr:col>
                    <xdr:colOff>0</xdr:colOff>
                    <xdr:row>18</xdr:row>
                    <xdr:rowOff>0</xdr:rowOff>
                  </from>
                  <to>
                    <xdr:col>112</xdr:col>
                    <xdr:colOff>12700</xdr:colOff>
                    <xdr:row>20</xdr:row>
                    <xdr:rowOff>57150</xdr:rowOff>
                  </to>
                </anchor>
              </controlPr>
            </control>
          </mc:Choice>
        </mc:AlternateContent>
        <mc:AlternateContent xmlns:mc="http://schemas.openxmlformats.org/markup-compatibility/2006">
          <mc:Choice Requires="x14">
            <control shapeId="10334" r:id="rId91" name="Option Button 94">
              <controlPr defaultSize="0" autoFill="0" autoLine="0" autoPict="0">
                <anchor moveWithCells="1">
                  <from>
                    <xdr:col>81</xdr:col>
                    <xdr:colOff>31750</xdr:colOff>
                    <xdr:row>36</xdr:row>
                    <xdr:rowOff>107950</xdr:rowOff>
                  </from>
                  <to>
                    <xdr:col>86</xdr:col>
                    <xdr:colOff>50800</xdr:colOff>
                    <xdr:row>38</xdr:row>
                    <xdr:rowOff>31750</xdr:rowOff>
                  </to>
                </anchor>
              </controlPr>
            </control>
          </mc:Choice>
        </mc:AlternateContent>
        <mc:AlternateContent xmlns:mc="http://schemas.openxmlformats.org/markup-compatibility/2006">
          <mc:Choice Requires="x14">
            <control shapeId="10335" r:id="rId92" name="Option Button 95">
              <controlPr defaultSize="0" autoFill="0" autoLine="0" autoPict="0">
                <anchor moveWithCells="1">
                  <from>
                    <xdr:col>93</xdr:col>
                    <xdr:colOff>12700</xdr:colOff>
                    <xdr:row>36</xdr:row>
                    <xdr:rowOff>107950</xdr:rowOff>
                  </from>
                  <to>
                    <xdr:col>98</xdr:col>
                    <xdr:colOff>31750</xdr:colOff>
                    <xdr:row>38</xdr:row>
                    <xdr:rowOff>31750</xdr:rowOff>
                  </to>
                </anchor>
              </controlPr>
            </control>
          </mc:Choice>
        </mc:AlternateContent>
        <mc:AlternateContent xmlns:mc="http://schemas.openxmlformats.org/markup-compatibility/2006">
          <mc:Choice Requires="x14">
            <control shapeId="10336" r:id="rId93" name="Group Box 96">
              <controlPr defaultSize="0" autoFill="0" autoPict="0">
                <anchor moveWithCells="1">
                  <from>
                    <xdr:col>61</xdr:col>
                    <xdr:colOff>50800</xdr:colOff>
                    <xdr:row>36</xdr:row>
                    <xdr:rowOff>0</xdr:rowOff>
                  </from>
                  <to>
                    <xdr:col>146</xdr:col>
                    <xdr:colOff>19050</xdr:colOff>
                    <xdr:row>38</xdr:row>
                    <xdr:rowOff>31750</xdr:rowOff>
                  </to>
                </anchor>
              </controlPr>
            </control>
          </mc:Choice>
        </mc:AlternateContent>
        <mc:AlternateContent xmlns:mc="http://schemas.openxmlformats.org/markup-compatibility/2006">
          <mc:Choice Requires="x14">
            <control shapeId="10337" r:id="rId94" name="Option Button 97">
              <controlPr defaultSize="0" autoFill="0" autoLine="0" autoPict="0">
                <anchor moveWithCells="1">
                  <from>
                    <xdr:col>82</xdr:col>
                    <xdr:colOff>19050</xdr:colOff>
                    <xdr:row>54</xdr:row>
                    <xdr:rowOff>95250</xdr:rowOff>
                  </from>
                  <to>
                    <xdr:col>88</xdr:col>
                    <xdr:colOff>12700</xdr:colOff>
                    <xdr:row>56</xdr:row>
                    <xdr:rowOff>19050</xdr:rowOff>
                  </to>
                </anchor>
              </controlPr>
            </control>
          </mc:Choice>
        </mc:AlternateContent>
        <mc:AlternateContent xmlns:mc="http://schemas.openxmlformats.org/markup-compatibility/2006">
          <mc:Choice Requires="x14">
            <control shapeId="10338" r:id="rId95" name="Option Button 98">
              <controlPr defaultSize="0" autoFill="0" autoLine="0" autoPict="0">
                <anchor moveWithCells="1">
                  <from>
                    <xdr:col>92</xdr:col>
                    <xdr:colOff>38100</xdr:colOff>
                    <xdr:row>54</xdr:row>
                    <xdr:rowOff>95250</xdr:rowOff>
                  </from>
                  <to>
                    <xdr:col>98</xdr:col>
                    <xdr:colOff>31750</xdr:colOff>
                    <xdr:row>56</xdr:row>
                    <xdr:rowOff>19050</xdr:rowOff>
                  </to>
                </anchor>
              </controlPr>
            </control>
          </mc:Choice>
        </mc:AlternateContent>
        <mc:AlternateContent xmlns:mc="http://schemas.openxmlformats.org/markup-compatibility/2006">
          <mc:Choice Requires="x14">
            <control shapeId="10339" r:id="rId96" name="Group Box 99">
              <controlPr defaultSize="0" autoFill="0" autoPict="0">
                <anchor moveWithCells="1">
                  <from>
                    <xdr:col>62</xdr:col>
                    <xdr:colOff>0</xdr:colOff>
                    <xdr:row>53</xdr:row>
                    <xdr:rowOff>222250</xdr:rowOff>
                  </from>
                  <to>
                    <xdr:col>146</xdr:col>
                    <xdr:colOff>19050</xdr:colOff>
                    <xdr:row>56</xdr:row>
                    <xdr:rowOff>57150</xdr:rowOff>
                  </to>
                </anchor>
              </controlPr>
            </control>
          </mc:Choice>
        </mc:AlternateContent>
        <mc:AlternateContent xmlns:mc="http://schemas.openxmlformats.org/markup-compatibility/2006">
          <mc:Choice Requires="x14">
            <control shapeId="10340" r:id="rId97" name="Group Box 100">
              <controlPr defaultSize="0" autoFill="0" autoPict="0">
                <anchor moveWithCells="1">
                  <from>
                    <xdr:col>82</xdr:col>
                    <xdr:colOff>0</xdr:colOff>
                    <xdr:row>76</xdr:row>
                    <xdr:rowOff>127000</xdr:rowOff>
                  </from>
                  <to>
                    <xdr:col>104</xdr:col>
                    <xdr:colOff>50800</xdr:colOff>
                    <xdr:row>79</xdr:row>
                    <xdr:rowOff>0</xdr:rowOff>
                  </to>
                </anchor>
              </controlPr>
            </control>
          </mc:Choice>
        </mc:AlternateContent>
        <mc:AlternateContent xmlns:mc="http://schemas.openxmlformats.org/markup-compatibility/2006">
          <mc:Choice Requires="x14">
            <control shapeId="10341" r:id="rId98" name="Group Box 101">
              <controlPr defaultSize="0" autoFill="0" autoPict="0">
                <anchor moveWithCells="1">
                  <from>
                    <xdr:col>81</xdr:col>
                    <xdr:colOff>50800</xdr:colOff>
                    <xdr:row>76</xdr:row>
                    <xdr:rowOff>95250</xdr:rowOff>
                  </from>
                  <to>
                    <xdr:col>103</xdr:col>
                    <xdr:colOff>0</xdr:colOff>
                    <xdr:row>79</xdr:row>
                    <xdr:rowOff>19050</xdr:rowOff>
                  </to>
                </anchor>
              </controlPr>
            </control>
          </mc:Choice>
        </mc:AlternateContent>
        <mc:AlternateContent xmlns:mc="http://schemas.openxmlformats.org/markup-compatibility/2006">
          <mc:Choice Requires="x14">
            <control shapeId="10342" r:id="rId99" name="Option Button 102">
              <controlPr defaultSize="0" autoFill="0" autoLine="0" autoPict="0">
                <anchor moveWithCells="1">
                  <from>
                    <xdr:col>85</xdr:col>
                    <xdr:colOff>38100</xdr:colOff>
                    <xdr:row>76</xdr:row>
                    <xdr:rowOff>127000</xdr:rowOff>
                  </from>
                  <to>
                    <xdr:col>91</xdr:col>
                    <xdr:colOff>0</xdr:colOff>
                    <xdr:row>78</xdr:row>
                    <xdr:rowOff>31750</xdr:rowOff>
                  </to>
                </anchor>
              </controlPr>
            </control>
          </mc:Choice>
        </mc:AlternateContent>
        <mc:AlternateContent xmlns:mc="http://schemas.openxmlformats.org/markup-compatibility/2006">
          <mc:Choice Requires="x14">
            <control shapeId="10343" r:id="rId100" name="Option Button 103">
              <controlPr defaultSize="0" autoFill="0" autoLine="0" autoPict="0">
                <anchor moveWithCells="1">
                  <from>
                    <xdr:col>93</xdr:col>
                    <xdr:colOff>38100</xdr:colOff>
                    <xdr:row>76</xdr:row>
                    <xdr:rowOff>127000</xdr:rowOff>
                  </from>
                  <to>
                    <xdr:col>99</xdr:col>
                    <xdr:colOff>0</xdr:colOff>
                    <xdr:row>78</xdr:row>
                    <xdr:rowOff>38100</xdr:rowOff>
                  </to>
                </anchor>
              </controlPr>
            </control>
          </mc:Choice>
        </mc:AlternateContent>
        <mc:AlternateContent xmlns:mc="http://schemas.openxmlformats.org/markup-compatibility/2006">
          <mc:Choice Requires="x14">
            <control shapeId="10344" r:id="rId101" name="Group Box 104">
              <controlPr defaultSize="0" autoFill="0" autoPict="0">
                <anchor moveWithCells="1">
                  <from>
                    <xdr:col>83</xdr:col>
                    <xdr:colOff>19050</xdr:colOff>
                    <xdr:row>80</xdr:row>
                    <xdr:rowOff>95250</xdr:rowOff>
                  </from>
                  <to>
                    <xdr:col>103</xdr:col>
                    <xdr:colOff>12700</xdr:colOff>
                    <xdr:row>84</xdr:row>
                    <xdr:rowOff>69850</xdr:rowOff>
                  </to>
                </anchor>
              </controlPr>
            </control>
          </mc:Choice>
        </mc:AlternateContent>
        <mc:AlternateContent xmlns:mc="http://schemas.openxmlformats.org/markup-compatibility/2006">
          <mc:Choice Requires="x14">
            <control shapeId="10345" r:id="rId102" name="Option Button 105">
              <controlPr defaultSize="0" autoFill="0" autoLine="0" autoPict="0">
                <anchor moveWithCells="1">
                  <from>
                    <xdr:col>85</xdr:col>
                    <xdr:colOff>50800</xdr:colOff>
                    <xdr:row>80</xdr:row>
                    <xdr:rowOff>114300</xdr:rowOff>
                  </from>
                  <to>
                    <xdr:col>91</xdr:col>
                    <xdr:colOff>12700</xdr:colOff>
                    <xdr:row>82</xdr:row>
                    <xdr:rowOff>31750</xdr:rowOff>
                  </to>
                </anchor>
              </controlPr>
            </control>
          </mc:Choice>
        </mc:AlternateContent>
        <mc:AlternateContent xmlns:mc="http://schemas.openxmlformats.org/markup-compatibility/2006">
          <mc:Choice Requires="x14">
            <control shapeId="10346" r:id="rId103" name="Option Button 106">
              <controlPr defaultSize="0" autoFill="0" autoLine="0" autoPict="0">
                <anchor moveWithCells="1">
                  <from>
                    <xdr:col>93</xdr:col>
                    <xdr:colOff>50800</xdr:colOff>
                    <xdr:row>80</xdr:row>
                    <xdr:rowOff>127000</xdr:rowOff>
                  </from>
                  <to>
                    <xdr:col>99</xdr:col>
                    <xdr:colOff>12700</xdr:colOff>
                    <xdr:row>82</xdr:row>
                    <xdr:rowOff>38100</xdr:rowOff>
                  </to>
                </anchor>
              </controlPr>
            </control>
          </mc:Choice>
        </mc:AlternateContent>
        <mc:AlternateContent xmlns:mc="http://schemas.openxmlformats.org/markup-compatibility/2006">
          <mc:Choice Requires="x14">
            <control shapeId="10347" r:id="rId104" name="Option Button 107">
              <controlPr defaultSize="0" autoFill="0" autoLine="0" autoPict="0">
                <anchor moveWithCells="1">
                  <from>
                    <xdr:col>108</xdr:col>
                    <xdr:colOff>0</xdr:colOff>
                    <xdr:row>39</xdr:row>
                    <xdr:rowOff>31750</xdr:rowOff>
                  </from>
                  <to>
                    <xdr:col>113</xdr:col>
                    <xdr:colOff>0</xdr:colOff>
                    <xdr:row>39</xdr:row>
                    <xdr:rowOff>234950</xdr:rowOff>
                  </to>
                </anchor>
              </controlPr>
            </control>
          </mc:Choice>
        </mc:AlternateContent>
        <mc:AlternateContent xmlns:mc="http://schemas.openxmlformats.org/markup-compatibility/2006">
          <mc:Choice Requires="x14">
            <control shapeId="10348" r:id="rId105" name="Option Button 108">
              <controlPr defaultSize="0" autoFill="0" autoLine="0" autoPict="0">
                <anchor moveWithCells="1">
                  <from>
                    <xdr:col>115</xdr:col>
                    <xdr:colOff>31750</xdr:colOff>
                    <xdr:row>39</xdr:row>
                    <xdr:rowOff>25400</xdr:rowOff>
                  </from>
                  <to>
                    <xdr:col>121</xdr:col>
                    <xdr:colOff>38100</xdr:colOff>
                    <xdr:row>39</xdr:row>
                    <xdr:rowOff>241300</xdr:rowOff>
                  </to>
                </anchor>
              </controlPr>
            </control>
          </mc:Choice>
        </mc:AlternateContent>
        <mc:AlternateContent xmlns:mc="http://schemas.openxmlformats.org/markup-compatibility/2006">
          <mc:Choice Requires="x14">
            <control shapeId="10349" r:id="rId106" name="Group Box 109">
              <controlPr defaultSize="0" autoFill="0" autoPict="0">
                <anchor moveWithCells="1">
                  <from>
                    <xdr:col>104</xdr:col>
                    <xdr:colOff>38100</xdr:colOff>
                    <xdr:row>38</xdr:row>
                    <xdr:rowOff>139700</xdr:rowOff>
                  </from>
                  <to>
                    <xdr:col>121</xdr:col>
                    <xdr:colOff>44450</xdr:colOff>
                    <xdr:row>40</xdr:row>
                    <xdr:rowOff>57150</xdr:rowOff>
                  </to>
                </anchor>
              </controlPr>
            </control>
          </mc:Choice>
        </mc:AlternateContent>
        <mc:AlternateContent xmlns:mc="http://schemas.openxmlformats.org/markup-compatibility/2006">
          <mc:Choice Requires="x14">
            <control shapeId="10350" r:id="rId107" name="Option Button 110">
              <controlPr defaultSize="0" autoFill="0" autoLine="0" autoPict="0">
                <anchor moveWithCells="1">
                  <from>
                    <xdr:col>107</xdr:col>
                    <xdr:colOff>38100</xdr:colOff>
                    <xdr:row>57</xdr:row>
                    <xdr:rowOff>38100</xdr:rowOff>
                  </from>
                  <to>
                    <xdr:col>113</xdr:col>
                    <xdr:colOff>19050</xdr:colOff>
                    <xdr:row>57</xdr:row>
                    <xdr:rowOff>247650</xdr:rowOff>
                  </to>
                </anchor>
              </controlPr>
            </control>
          </mc:Choice>
        </mc:AlternateContent>
        <mc:AlternateContent xmlns:mc="http://schemas.openxmlformats.org/markup-compatibility/2006">
          <mc:Choice Requires="x14">
            <control shapeId="10351" r:id="rId108" name="Option Button 111">
              <controlPr defaultSize="0" autoFill="0" autoLine="0" autoPict="0">
                <anchor moveWithCells="1">
                  <from>
                    <xdr:col>115</xdr:col>
                    <xdr:colOff>31750</xdr:colOff>
                    <xdr:row>57</xdr:row>
                    <xdr:rowOff>38100</xdr:rowOff>
                  </from>
                  <to>
                    <xdr:col>120</xdr:col>
                    <xdr:colOff>6350</xdr:colOff>
                    <xdr:row>57</xdr:row>
                    <xdr:rowOff>247650</xdr:rowOff>
                  </to>
                </anchor>
              </controlPr>
            </control>
          </mc:Choice>
        </mc:AlternateContent>
        <mc:AlternateContent xmlns:mc="http://schemas.openxmlformats.org/markup-compatibility/2006">
          <mc:Choice Requires="x14">
            <control shapeId="10352" r:id="rId109" name="Group Box 112">
              <controlPr defaultSize="0" autoFill="0" autoPict="0">
                <anchor moveWithCells="1">
                  <from>
                    <xdr:col>104</xdr:col>
                    <xdr:colOff>38100</xdr:colOff>
                    <xdr:row>56</xdr:row>
                    <xdr:rowOff>165100</xdr:rowOff>
                  </from>
                  <to>
                    <xdr:col>122</xdr:col>
                    <xdr:colOff>0</xdr:colOff>
                    <xdr:row>58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52"/>
  <sheetViews>
    <sheetView zoomScale="85" zoomScaleNormal="85" workbookViewId="0">
      <selection activeCell="N5" sqref="N5"/>
    </sheetView>
  </sheetViews>
  <sheetFormatPr baseColWidth="10" defaultColWidth="2.1796875" defaultRowHeight="18" customHeight="1" x14ac:dyDescent="0.35"/>
  <cols>
    <col min="1" max="1" width="2.1796875" style="8" customWidth="1"/>
    <col min="2" max="2" width="15.54296875" style="8" bestFit="1" customWidth="1"/>
    <col min="3" max="3" width="15.54296875" style="8" customWidth="1"/>
    <col min="4" max="4" width="11.81640625" style="8" bestFit="1" customWidth="1"/>
    <col min="5" max="6" width="21" style="8" customWidth="1"/>
    <col min="7" max="7" width="12.7265625" style="8" bestFit="1" customWidth="1"/>
    <col min="8" max="8" width="36.81640625" style="8" customWidth="1"/>
    <col min="9" max="9" width="18.81640625" style="8" bestFit="1" customWidth="1"/>
    <col min="10" max="13" width="9.7265625" style="8" customWidth="1"/>
    <col min="14" max="14" width="15.453125" style="8" bestFit="1" customWidth="1"/>
    <col min="15" max="83" width="9.7265625" style="8" customWidth="1"/>
    <col min="84" max="16384" width="2.1796875" style="8"/>
  </cols>
  <sheetData>
    <row r="1" spans="2:15" ht="18" customHeight="1" thickBot="1" x14ac:dyDescent="0.4">
      <c r="C1" s="9"/>
    </row>
    <row r="2" spans="2:15" ht="18" customHeight="1" x14ac:dyDescent="0.35">
      <c r="B2" s="10"/>
      <c r="C2" s="11"/>
      <c r="D2" s="11"/>
      <c r="E2" s="11"/>
      <c r="F2" s="11"/>
      <c r="G2" s="11"/>
      <c r="H2" s="11"/>
      <c r="I2" s="11"/>
      <c r="J2" s="11"/>
      <c r="K2" s="11"/>
      <c r="L2" s="11"/>
      <c r="M2" s="12"/>
    </row>
    <row r="3" spans="2:15" ht="18" customHeight="1" x14ac:dyDescent="0.35">
      <c r="B3" s="468" t="s">
        <v>92</v>
      </c>
      <c r="C3" s="469"/>
      <c r="D3" s="470">
        <f>'Solicitud Crédito Hipotecario'!N64</f>
        <v>0</v>
      </c>
      <c r="E3" s="470"/>
      <c r="F3" s="13" t="s">
        <v>93</v>
      </c>
      <c r="G3" s="14"/>
      <c r="H3" s="14"/>
      <c r="I3" s="14"/>
      <c r="J3" s="14"/>
      <c r="K3" s="14"/>
      <c r="L3" s="14"/>
      <c r="M3" s="15"/>
    </row>
    <row r="4" spans="2:15" ht="18" customHeight="1" x14ac:dyDescent="0.35">
      <c r="B4" s="192"/>
      <c r="C4" s="193"/>
      <c r="D4" s="16"/>
      <c r="E4" s="16"/>
      <c r="F4" s="14"/>
      <c r="G4" s="14"/>
      <c r="H4" s="14" t="str">
        <f>IFERROR(D5,"")</f>
        <v/>
      </c>
      <c r="I4" s="14"/>
      <c r="J4" s="14"/>
      <c r="K4" s="14"/>
      <c r="L4" s="14"/>
      <c r="M4" s="15"/>
    </row>
    <row r="5" spans="2:15" ht="18" customHeight="1" x14ac:dyDescent="0.35">
      <c r="B5" s="468" t="s">
        <v>94</v>
      </c>
      <c r="C5" s="469"/>
      <c r="D5" s="471" t="e">
        <f>IF(D3="","",UPPER(LEFT(E25,1))&amp;LOWER(RIGHT(E25,LEN(E25)-1)))&amp;" "&amp;IF(AND([10]Frente!DX22=1,AND(Validaciones!D3&gt;0)),CONCATENATE(N5," ",N7),IF(AND([10]Frente!DX22=2,AND(Validaciones!D3&gt;0)),CONCATENATE(O5," ",N7),""))</f>
        <v>#VALUE!</v>
      </c>
      <c r="E5" s="472"/>
      <c r="F5" s="472"/>
      <c r="G5" s="472"/>
      <c r="H5" s="472"/>
      <c r="I5" s="472"/>
      <c r="J5" s="472"/>
      <c r="K5" s="473"/>
      <c r="L5" s="14"/>
      <c r="M5" s="15"/>
      <c r="N5" s="8" t="s">
        <v>157</v>
      </c>
      <c r="O5" s="8" t="s">
        <v>158</v>
      </c>
    </row>
    <row r="6" spans="2:15" ht="18" customHeight="1" x14ac:dyDescent="0.35">
      <c r="B6" s="17"/>
      <c r="C6" s="18"/>
      <c r="D6" s="474"/>
      <c r="E6" s="475"/>
      <c r="F6" s="475"/>
      <c r="G6" s="475"/>
      <c r="H6" s="475"/>
      <c r="I6" s="475"/>
      <c r="J6" s="475"/>
      <c r="K6" s="476"/>
      <c r="L6" s="14"/>
      <c r="M6" s="15"/>
    </row>
    <row r="7" spans="2:15" ht="18" customHeight="1" x14ac:dyDescent="0.35">
      <c r="B7" s="17"/>
      <c r="C7" s="14"/>
      <c r="D7" s="14"/>
      <c r="E7" s="14"/>
      <c r="F7" s="14"/>
      <c r="G7" s="14"/>
      <c r="H7" s="14"/>
      <c r="I7" s="14"/>
      <c r="J7" s="14"/>
      <c r="K7" s="14"/>
      <c r="L7" s="14"/>
      <c r="M7" s="15"/>
      <c r="N7" s="8" t="str">
        <f>+IF(H24&gt;0,"con"&amp;" "&amp;ROUND(H24*100,0)&amp;" "&amp;"centavos","")</f>
        <v/>
      </c>
    </row>
    <row r="8" spans="2:15" ht="18" customHeight="1" x14ac:dyDescent="0.35">
      <c r="B8" s="19">
        <v>1</v>
      </c>
      <c r="C8" s="20" t="s">
        <v>95</v>
      </c>
      <c r="D8" s="20" t="s">
        <v>96</v>
      </c>
      <c r="E8" s="21">
        <f>INT((D3-(INT(D3/1000000000000000)*1000000000000000))/1000000000000)</f>
        <v>0</v>
      </c>
      <c r="F8" s="22" t="s">
        <v>97</v>
      </c>
      <c r="G8" s="23">
        <f>INT(E8/100)*100</f>
        <v>0</v>
      </c>
      <c r="H8" s="22" t="str">
        <f>IF(AND(G8=100,G9=0,G10=0),IF(G8=0," ",LOOKUP(G8,B7:D52,C7:C52)),IF(G8=0," ",LOOKUP(G8,B7:D52,D7:D52)))</f>
        <v xml:space="preserve"> </v>
      </c>
      <c r="I8" s="24"/>
      <c r="J8" s="477" t="s">
        <v>98</v>
      </c>
      <c r="K8" s="25"/>
      <c r="L8" s="14"/>
      <c r="M8" s="26"/>
    </row>
    <row r="9" spans="2:15" ht="18" customHeight="1" x14ac:dyDescent="0.35">
      <c r="B9" s="19">
        <v>2</v>
      </c>
      <c r="C9" s="20" t="s">
        <v>99</v>
      </c>
      <c r="D9" s="20" t="s">
        <v>99</v>
      </c>
      <c r="E9" s="21">
        <f>+E8-G8</f>
        <v>0</v>
      </c>
      <c r="F9" s="22" t="s">
        <v>100</v>
      </c>
      <c r="G9" s="23">
        <f>INT(E9/10)*10</f>
        <v>0</v>
      </c>
      <c r="H9" s="22" t="str">
        <f>IF(OR(G9=10,G9=20),LOOKUP(E9,B7:D52,D7:D52),IF(AND(G9=100,G10=0,G11=0),IF(G9=0," ",LOOKUP(G9,B7:D52,C7:C52)),IF(G9=0," ",LOOKUP(G9,B7:D52,D7:D52))))</f>
        <v xml:space="preserve"> </v>
      </c>
      <c r="I9" s="22" t="str">
        <f>IF(G10=0," ",IF(AND(G9&gt;20,G9&lt;=90),"y"," "))</f>
        <v xml:space="preserve"> </v>
      </c>
      <c r="J9" s="477"/>
      <c r="K9" s="25"/>
      <c r="L9" s="14"/>
      <c r="M9" s="26"/>
    </row>
    <row r="10" spans="2:15" ht="18" customHeight="1" x14ac:dyDescent="0.35">
      <c r="B10" s="19">
        <v>3</v>
      </c>
      <c r="C10" s="20" t="s">
        <v>101</v>
      </c>
      <c r="D10" s="20" t="s">
        <v>101</v>
      </c>
      <c r="E10" s="21">
        <f>+E9-G9</f>
        <v>0</v>
      </c>
      <c r="F10" s="22" t="s">
        <v>102</v>
      </c>
      <c r="G10" s="21">
        <f>INT(E10)</f>
        <v>0</v>
      </c>
      <c r="H10" s="22" t="str">
        <f>IF(OR(G9=10,G9=20)," ",IF(AND(G10=100,G11=0,G12=0),IF(G10=0," ",LOOKUP(G10,B7:D52,C7:C52)),IF(G10=0," ",LOOKUP(G10,B7:D52,C7:C52))))</f>
        <v xml:space="preserve"> </v>
      </c>
      <c r="I10" s="22" t="str">
        <f>IF(AND(G8=0,G9=0,G10=1),"Billón",IF(SUM(G8:G10)=0," ","Billones"))</f>
        <v xml:space="preserve"> </v>
      </c>
      <c r="J10" s="477"/>
      <c r="K10" s="25"/>
      <c r="L10" s="14"/>
      <c r="M10" s="26"/>
    </row>
    <row r="11" spans="2:15" ht="18" customHeight="1" x14ac:dyDescent="0.35">
      <c r="B11" s="19">
        <v>4</v>
      </c>
      <c r="C11" s="20" t="s">
        <v>103</v>
      </c>
      <c r="D11" s="20" t="s">
        <v>103</v>
      </c>
      <c r="E11" s="21">
        <f>INT((D3-(INT(D3/1000000000000)*1000000000000))/1000000000)</f>
        <v>0</v>
      </c>
      <c r="F11" s="22" t="s">
        <v>97</v>
      </c>
      <c r="G11" s="23">
        <f>INT(E11/100)*100</f>
        <v>0</v>
      </c>
      <c r="H11" s="22" t="str">
        <f>IF(AND(G11=100,G12=0,G13=0),IF(G11=0," ",LOOKUP(G11,B7:D52,C7:C52)),IF(G11=0," ",LOOKUP(G11,B7:D52,D7:D52)))</f>
        <v xml:space="preserve"> </v>
      </c>
      <c r="I11" s="24"/>
      <c r="J11" s="464" t="s">
        <v>104</v>
      </c>
      <c r="K11" s="25"/>
      <c r="L11" s="14"/>
      <c r="M11" s="26"/>
    </row>
    <row r="12" spans="2:15" ht="18" customHeight="1" x14ac:dyDescent="0.35">
      <c r="B12" s="19">
        <v>5</v>
      </c>
      <c r="C12" s="20" t="s">
        <v>105</v>
      </c>
      <c r="D12" s="20" t="s">
        <v>105</v>
      </c>
      <c r="E12" s="21">
        <f>+E11-G11</f>
        <v>0</v>
      </c>
      <c r="F12" s="22" t="s">
        <v>100</v>
      </c>
      <c r="G12" s="23">
        <f>INT(E12/10)*10</f>
        <v>0</v>
      </c>
      <c r="H12" s="22" t="str">
        <f>IF(OR(G12=10,G12=20),LOOKUP(E12,B7:D52,D7:D52),IF(AND(G12=100,G13=0,G14=0),IF(G12=0," ",LOOKUP(G12,B7:D52,C7:C52)),IF(G12=0," ",LOOKUP(G12,B7:D52,D7:D52))))</f>
        <v xml:space="preserve"> </v>
      </c>
      <c r="I12" s="22" t="str">
        <f>IF(G13=0," ",IF(AND(G12&gt;20,G12&lt;=90),"y"," "))</f>
        <v xml:space="preserve"> </v>
      </c>
      <c r="J12" s="464"/>
      <c r="K12" s="25"/>
      <c r="L12" s="14"/>
      <c r="M12" s="26"/>
    </row>
    <row r="13" spans="2:15" ht="18" customHeight="1" x14ac:dyDescent="0.35">
      <c r="B13" s="19">
        <v>6</v>
      </c>
      <c r="C13" s="20" t="s">
        <v>106</v>
      </c>
      <c r="D13" s="20" t="s">
        <v>106</v>
      </c>
      <c r="E13" s="21">
        <f>+E12-G12</f>
        <v>0</v>
      </c>
      <c r="F13" s="22" t="s">
        <v>102</v>
      </c>
      <c r="G13" s="21">
        <f>INT(E13)</f>
        <v>0</v>
      </c>
      <c r="H13" s="22" t="str">
        <f>IF(AND(G11=0,G12=0,G13=1)," ",IF(AND(G8=0,G9=0,G10=0,G11=0,G12=0,G13=1)," ",IF(OR(G12=10,G12=20)," ",IF(AND(G13=100,G14=0,G15=0),IF(G13=0," ",LOOKUP(G13,B7:D52,C7:C52)),IF(G13=0," ",LOOKUP(G13,B7:D52,C7:C52))))))</f>
        <v xml:space="preserve"> </v>
      </c>
      <c r="I13" s="22" t="str">
        <f>IF(AND(G11=0,G12=0,G13=1),"Mil",IF(SUM(G11:G13)=0," ","Mil"))</f>
        <v xml:space="preserve"> </v>
      </c>
      <c r="J13" s="464"/>
      <c r="K13" s="25"/>
      <c r="L13" s="14"/>
      <c r="M13" s="26"/>
    </row>
    <row r="14" spans="2:15" ht="18" customHeight="1" x14ac:dyDescent="0.35">
      <c r="B14" s="19">
        <v>7</v>
      </c>
      <c r="C14" s="20" t="s">
        <v>107</v>
      </c>
      <c r="D14" s="20" t="s">
        <v>107</v>
      </c>
      <c r="E14" s="21">
        <f>INT((D3-(INT(D3/1000000000)*1000000000))/1000000)</f>
        <v>0</v>
      </c>
      <c r="F14" s="22" t="s">
        <v>97</v>
      </c>
      <c r="G14" s="23">
        <f>INT(E14/100)*100</f>
        <v>0</v>
      </c>
      <c r="H14" s="22" t="str">
        <f>IF(AND(G14=100,G15=0,G16=0),IF(G14=0," ",LOOKUP(G14,B7:D52,C7:C52)),IF(G14=0," ",LOOKUP(G14,B7:D52,D7:D52)))</f>
        <v xml:space="preserve"> </v>
      </c>
      <c r="I14" s="24"/>
      <c r="J14" s="464" t="s">
        <v>108</v>
      </c>
      <c r="K14" s="25"/>
      <c r="L14" s="14"/>
      <c r="M14" s="26"/>
    </row>
    <row r="15" spans="2:15" ht="18" customHeight="1" x14ac:dyDescent="0.35">
      <c r="B15" s="19">
        <v>8</v>
      </c>
      <c r="C15" s="20" t="s">
        <v>109</v>
      </c>
      <c r="D15" s="20" t="s">
        <v>109</v>
      </c>
      <c r="E15" s="21">
        <f>+E14-G14</f>
        <v>0</v>
      </c>
      <c r="F15" s="22" t="s">
        <v>100</v>
      </c>
      <c r="G15" s="23">
        <f>INT(E15/10)*10</f>
        <v>0</v>
      </c>
      <c r="H15" s="22" t="str">
        <f>IF(OR(G15=10,G15=20),LOOKUP(E15,B7:D52,D7:D52),IF(AND(G15=100,G16=0,G20=0),IF(G15=0," ",LOOKUP(G15,B7:D52,C7:C52)),IF(G15=0," ",LOOKUP(G15,B7:D52,D7:D52))))</f>
        <v xml:space="preserve"> </v>
      </c>
      <c r="I15" s="22" t="str">
        <f>IF(G16=0," ",IF(AND(G15&gt;20,G15&lt;=90),"y"," "))</f>
        <v xml:space="preserve"> </v>
      </c>
      <c r="J15" s="464"/>
      <c r="K15" s="25"/>
      <c r="L15" s="14"/>
      <c r="M15" s="26"/>
    </row>
    <row r="16" spans="2:15" ht="18" customHeight="1" x14ac:dyDescent="0.35">
      <c r="B16" s="19">
        <v>9</v>
      </c>
      <c r="C16" s="20" t="s">
        <v>110</v>
      </c>
      <c r="D16" s="20" t="s">
        <v>110</v>
      </c>
      <c r="E16" s="21">
        <f>+E15-G15</f>
        <v>0</v>
      </c>
      <c r="F16" s="22" t="s">
        <v>102</v>
      </c>
      <c r="G16" s="21">
        <f>INT(E16)</f>
        <v>0</v>
      </c>
      <c r="H16" s="22" t="str">
        <f>IF(AND(G14=0,G15=0,G16=1),"Un",IF(AND(G11=0,G12=0,G13=0,G14=0,G15=0,G16=1)," ",IF(OR(G15=10,G15=20)," ",IF(AND(G16=100,G20=0,G27=0),IF(G16=0," ",LOOKUP(G16,B7:D52,C7:C52)),IF(G16=0," ",LOOKUP(G16,B7:D52,C7:C52))))))</f>
        <v xml:space="preserve"> </v>
      </c>
      <c r="I16" s="22" t="str">
        <f>IF(AND(OR(G11&gt;0,G12&gt;0,G13&gt;0),G14=0,G15=0,G16=0),"Millones",IF(AND(G11=0,G12=0,G13=0,G14=0,G15=0,G16=1),"Millón",IF(SUM(G14:G16)=0," ","Millones")))</f>
        <v xml:space="preserve"> </v>
      </c>
      <c r="J16" s="464"/>
      <c r="K16" s="25"/>
      <c r="L16" s="14"/>
      <c r="M16" s="26"/>
    </row>
    <row r="17" spans="2:13" ht="18" customHeight="1" x14ac:dyDescent="0.35">
      <c r="B17" s="19">
        <v>10</v>
      </c>
      <c r="C17" s="20" t="s">
        <v>111</v>
      </c>
      <c r="D17" s="20" t="s">
        <v>111</v>
      </c>
      <c r="E17" s="21">
        <f>INT((D3-(INT(D3/1000000)*1000000))/1000)</f>
        <v>0</v>
      </c>
      <c r="F17" s="22" t="s">
        <v>97</v>
      </c>
      <c r="G17" s="23">
        <f>INT(E17/100)*100</f>
        <v>0</v>
      </c>
      <c r="H17" s="22" t="str">
        <f>IF(AND(G17=100,G18=0,G19=0),IF(G17=0," ",LOOKUP(G17,B7:D52,C7:C52)),IF(G17=0," ",LOOKUP(G17,B7:D52,D7:D52)))</f>
        <v xml:space="preserve"> </v>
      </c>
      <c r="I17" s="24"/>
      <c r="J17" s="464" t="s">
        <v>112</v>
      </c>
      <c r="K17" s="25"/>
      <c r="L17" s="14"/>
      <c r="M17" s="26"/>
    </row>
    <row r="18" spans="2:13" ht="18" customHeight="1" x14ac:dyDescent="0.35">
      <c r="B18" s="19">
        <v>11</v>
      </c>
      <c r="C18" s="20" t="s">
        <v>113</v>
      </c>
      <c r="D18" s="20" t="s">
        <v>113</v>
      </c>
      <c r="E18" s="21">
        <f>+E17-G17</f>
        <v>0</v>
      </c>
      <c r="F18" s="22" t="s">
        <v>100</v>
      </c>
      <c r="G18" s="23">
        <f>INT(E18/10)*10</f>
        <v>0</v>
      </c>
      <c r="H18" s="22" t="str">
        <f>IF(OR(G18=10,G18=20),LOOKUP(E18,B7:D52,D7:D52),IF(AND(G18=100,G19=0,F25=0),IF(G18=0," ",LOOKUP(G18,B7:D52,C7:C52)),IF(G18=0," ",LOOKUP(G18,B7:D52,D7:D52))))</f>
        <v xml:space="preserve"> </v>
      </c>
      <c r="I18" s="22" t="str">
        <f>IF(G19=0," ",IF(AND(G18&gt;20,G18&lt;=90),"y"," "))</f>
        <v xml:space="preserve"> </v>
      </c>
      <c r="J18" s="464"/>
      <c r="K18" s="25"/>
      <c r="L18" s="14"/>
      <c r="M18" s="26"/>
    </row>
    <row r="19" spans="2:13" ht="18" customHeight="1" x14ac:dyDescent="0.35">
      <c r="B19" s="19">
        <v>12</v>
      </c>
      <c r="C19" s="20" t="s">
        <v>114</v>
      </c>
      <c r="D19" s="20" t="s">
        <v>114</v>
      </c>
      <c r="E19" s="21">
        <f>+E18-G18</f>
        <v>0</v>
      </c>
      <c r="F19" s="22" t="s">
        <v>102</v>
      </c>
      <c r="G19" s="21">
        <f>INT(E19)</f>
        <v>0</v>
      </c>
      <c r="H19" s="22" t="str">
        <f>IF(AND(G17=0,G18=0,G19=1)," ",IF(AND(G14=0,G15=0,G16=0,G17=0,G18=0,G19=1)," ",IF(OR(G18=10,G18=20)," ",IF(AND(G19=100,F25=0,F26=0),IF(G19=0," ",LOOKUP(G19,B7:D52,C7:C52)),IF(G19=0," ",LOOKUP(G19,B7:D52,C7:C52))))))</f>
        <v xml:space="preserve"> </v>
      </c>
      <c r="I19" s="22" t="str">
        <f>IF(AND(G17=0,G18=0,G19=1),"Mil",IF(SUM(G17:G19)=0," ","Mil"))</f>
        <v xml:space="preserve"> </v>
      </c>
      <c r="J19" s="464"/>
      <c r="K19" s="25"/>
      <c r="L19" s="14"/>
      <c r="M19" s="26"/>
    </row>
    <row r="20" spans="2:13" ht="18" customHeight="1" x14ac:dyDescent="0.35">
      <c r="B20" s="19">
        <v>13</v>
      </c>
      <c r="C20" s="20" t="s">
        <v>115</v>
      </c>
      <c r="D20" s="20" t="s">
        <v>115</v>
      </c>
      <c r="E20" s="21">
        <f>INT((D3-(INT(D3/1000)*1000))/1)</f>
        <v>0</v>
      </c>
      <c r="F20" s="22" t="s">
        <v>97</v>
      </c>
      <c r="G20" s="23">
        <f>INT(E20/100)*100</f>
        <v>0</v>
      </c>
      <c r="H20" s="22" t="str">
        <f>IF(AND(G20=100,G21=0,G22=0),IF(G20=0," ",LOOKUP(G20,B7:D52,C7:C52)),IF(G20=0," ",LOOKUP(G20,B7:D52,D7:D52)))</f>
        <v xml:space="preserve"> </v>
      </c>
      <c r="I20" s="24"/>
      <c r="J20" s="464" t="s">
        <v>116</v>
      </c>
      <c r="K20" s="25"/>
      <c r="L20" s="14"/>
      <c r="M20" s="26"/>
    </row>
    <row r="21" spans="2:13" ht="18" customHeight="1" x14ac:dyDescent="0.35">
      <c r="B21" s="19">
        <v>14</v>
      </c>
      <c r="C21" s="20" t="s">
        <v>117</v>
      </c>
      <c r="D21" s="20" t="s">
        <v>117</v>
      </c>
      <c r="E21" s="21">
        <f>+E20-G20</f>
        <v>0</v>
      </c>
      <c r="F21" s="22" t="s">
        <v>100</v>
      </c>
      <c r="G21" s="23">
        <f>INT(E21/10)*10</f>
        <v>0</v>
      </c>
      <c r="H21" s="22" t="str">
        <f>IF(OR(G21=10,G21=20),LOOKUP(E21,B7:D52,D7:D52),IF(AND(G21=100,G22=0,G32=0),IF(G21=0," ",LOOKUP(G21,B7:D52,C7:C52)),IF(G21=0," ",LOOKUP(G21,B7:D52,D7:D52))))</f>
        <v xml:space="preserve"> </v>
      </c>
      <c r="I21" s="22" t="str">
        <f>IF(G22=0," ",IF(AND(G21&gt;20,G21&lt;=90),"y"," "))</f>
        <v xml:space="preserve"> </v>
      </c>
      <c r="J21" s="464"/>
      <c r="K21" s="25"/>
      <c r="L21" s="14"/>
      <c r="M21" s="26"/>
    </row>
    <row r="22" spans="2:13" ht="18" customHeight="1" x14ac:dyDescent="0.35">
      <c r="B22" s="19">
        <v>15</v>
      </c>
      <c r="C22" s="20" t="s">
        <v>118</v>
      </c>
      <c r="D22" s="20" t="s">
        <v>118</v>
      </c>
      <c r="E22" s="21">
        <f>+E21-G21</f>
        <v>0</v>
      </c>
      <c r="F22" s="22" t="s">
        <v>102</v>
      </c>
      <c r="G22" s="21">
        <f>INT(E22)</f>
        <v>0</v>
      </c>
      <c r="H22" s="22" t="str">
        <f>IF(AND(G20=0,G21=0,G22=1),"Un",IF(AND(G17=0,G18=0,G19=0,G20=0,G21=0,G22=1)," ",IF(OR(G21=10,G21=20)," ",IF(AND(G22=100,G32=0,G33=0),IF(G22=0," ",LOOKUP(G22,B7:D52,C7:C52)),IF(G22=0," ",LOOKUP(G22,B7:D52,C7:C52))))))</f>
        <v xml:space="preserve"> </v>
      </c>
      <c r="I22" s="22"/>
      <c r="J22" s="464"/>
      <c r="K22" s="25"/>
      <c r="L22" s="14"/>
      <c r="M22" s="26"/>
    </row>
    <row r="23" spans="2:13" ht="18" customHeight="1" x14ac:dyDescent="0.35">
      <c r="B23" s="19">
        <v>16</v>
      </c>
      <c r="C23" s="20" t="s">
        <v>119</v>
      </c>
      <c r="D23" s="20" t="s">
        <v>119</v>
      </c>
      <c r="E23" s="25"/>
      <c r="F23" s="25"/>
      <c r="G23" s="25"/>
      <c r="H23" s="25"/>
      <c r="I23" s="25"/>
      <c r="J23" s="25"/>
      <c r="K23" s="25"/>
      <c r="L23" s="14"/>
      <c r="M23" s="26"/>
    </row>
    <row r="24" spans="2:13" ht="18" customHeight="1" x14ac:dyDescent="0.35">
      <c r="B24" s="19">
        <v>17</v>
      </c>
      <c r="C24" s="20" t="s">
        <v>120</v>
      </c>
      <c r="D24" s="20" t="s">
        <v>120</v>
      </c>
      <c r="E24" s="25"/>
      <c r="F24" s="25"/>
      <c r="G24" s="25"/>
      <c r="H24" s="27">
        <f>D3-INT(D3)</f>
        <v>0</v>
      </c>
      <c r="I24" s="25"/>
      <c r="J24" s="25"/>
      <c r="K24" s="25"/>
      <c r="L24" s="14"/>
      <c r="M24" s="26"/>
    </row>
    <row r="25" spans="2:13" ht="18" customHeight="1" x14ac:dyDescent="0.35">
      <c r="B25" s="19">
        <v>18</v>
      </c>
      <c r="C25" s="20" t="s">
        <v>121</v>
      </c>
      <c r="D25" s="20" t="s">
        <v>121</v>
      </c>
      <c r="E25" s="465" t="str">
        <f>TRIM(H8&amp;" "&amp;H9&amp;" "&amp;I9&amp;" "&amp;" "&amp;H10&amp;" "&amp;I10&amp;" "&amp;H11&amp;" "&amp;H12&amp;" "&amp;I12&amp;" "&amp;" "&amp;H13&amp;" "&amp;I13&amp;" "&amp;H14&amp;" "&amp;H15&amp;" "&amp;I15&amp;" "&amp;H16&amp;" "&amp;I16&amp;" "&amp;H17&amp;" "&amp;H18&amp;" "&amp;I18&amp;" "&amp;H19&amp;" "&amp;I19&amp;" "&amp;H20&amp;" "&amp;H21&amp;" "&amp;I21&amp;" "&amp;H22)</f>
        <v/>
      </c>
      <c r="F25" s="466"/>
      <c r="G25" s="466"/>
      <c r="H25" s="466"/>
      <c r="I25" s="466"/>
      <c r="J25" s="466"/>
      <c r="K25" s="466"/>
      <c r="L25" s="466"/>
      <c r="M25" s="467"/>
    </row>
    <row r="26" spans="2:13" ht="18" customHeight="1" x14ac:dyDescent="0.35">
      <c r="B26" s="19">
        <v>19</v>
      </c>
      <c r="C26" s="20" t="s">
        <v>122</v>
      </c>
      <c r="D26" s="20" t="s">
        <v>122</v>
      </c>
      <c r="E26" s="25"/>
      <c r="F26" s="25"/>
      <c r="G26" s="25" t="s">
        <v>151</v>
      </c>
      <c r="H26" s="25"/>
      <c r="I26" s="25"/>
      <c r="J26" s="25"/>
      <c r="K26" s="25"/>
      <c r="L26" s="14"/>
      <c r="M26" s="26"/>
    </row>
    <row r="27" spans="2:13" ht="18" customHeight="1" x14ac:dyDescent="0.35">
      <c r="B27" s="19">
        <v>20</v>
      </c>
      <c r="C27" s="20" t="s">
        <v>123</v>
      </c>
      <c r="D27" s="20" t="s">
        <v>123</v>
      </c>
      <c r="E27" s="28"/>
      <c r="F27" s="28"/>
      <c r="G27" s="28"/>
      <c r="H27" s="28"/>
      <c r="I27" s="28"/>
      <c r="J27" s="28"/>
      <c r="K27" s="28"/>
      <c r="L27" s="14"/>
      <c r="M27" s="26"/>
    </row>
    <row r="28" spans="2:13" ht="18" customHeight="1" x14ac:dyDescent="0.35">
      <c r="B28" s="19">
        <v>21</v>
      </c>
      <c r="C28" s="20" t="s">
        <v>124</v>
      </c>
      <c r="D28" s="20" t="s">
        <v>125</v>
      </c>
      <c r="E28" s="28"/>
      <c r="F28" s="28"/>
      <c r="G28" s="28"/>
      <c r="H28" s="28"/>
      <c r="I28" s="28"/>
      <c r="J28" s="28"/>
      <c r="K28" s="28"/>
      <c r="L28" s="14"/>
      <c r="M28" s="26"/>
    </row>
    <row r="29" spans="2:13" ht="18" customHeight="1" x14ac:dyDescent="0.35">
      <c r="B29" s="19">
        <v>22</v>
      </c>
      <c r="C29" s="20" t="s">
        <v>126</v>
      </c>
      <c r="D29" s="20" t="s">
        <v>126</v>
      </c>
      <c r="E29" s="25"/>
      <c r="F29" s="25"/>
      <c r="G29" s="25"/>
      <c r="H29" s="29"/>
      <c r="I29" s="25"/>
      <c r="J29" s="25"/>
      <c r="K29" s="25"/>
      <c r="L29" s="14"/>
      <c r="M29" s="26"/>
    </row>
    <row r="30" spans="2:13" ht="18" customHeight="1" x14ac:dyDescent="0.35">
      <c r="B30" s="19">
        <v>23</v>
      </c>
      <c r="C30" s="20" t="s">
        <v>127</v>
      </c>
      <c r="D30" s="20" t="s">
        <v>127</v>
      </c>
      <c r="E30" s="30"/>
      <c r="F30" s="31"/>
      <c r="G30" s="25"/>
      <c r="H30" s="25"/>
      <c r="I30" s="25"/>
      <c r="J30" s="25"/>
      <c r="K30" s="25"/>
      <c r="L30" s="14"/>
      <c r="M30" s="26"/>
    </row>
    <row r="31" spans="2:13" ht="18" customHeight="1" x14ac:dyDescent="0.35">
      <c r="B31" s="19">
        <v>24</v>
      </c>
      <c r="C31" s="20" t="s">
        <v>128</v>
      </c>
      <c r="D31" s="20" t="s">
        <v>128</v>
      </c>
      <c r="E31" s="25"/>
      <c r="F31" s="25"/>
      <c r="G31" s="25"/>
      <c r="H31" s="25"/>
      <c r="I31" s="25"/>
      <c r="J31" s="25"/>
      <c r="K31" s="25"/>
      <c r="L31" s="14"/>
      <c r="M31" s="26"/>
    </row>
    <row r="32" spans="2:13" ht="18" customHeight="1" x14ac:dyDescent="0.35">
      <c r="B32" s="19">
        <v>25</v>
      </c>
      <c r="C32" s="20" t="s">
        <v>129</v>
      </c>
      <c r="D32" s="20" t="s">
        <v>129</v>
      </c>
      <c r="E32" s="25"/>
      <c r="F32" s="25"/>
      <c r="G32" s="25"/>
      <c r="H32" s="25"/>
      <c r="I32" s="25"/>
      <c r="J32" s="25"/>
      <c r="K32" s="25"/>
      <c r="L32" s="14"/>
      <c r="M32" s="26"/>
    </row>
    <row r="33" spans="2:13" ht="18" customHeight="1" x14ac:dyDescent="0.35">
      <c r="B33" s="19">
        <v>26</v>
      </c>
      <c r="C33" s="20" t="s">
        <v>130</v>
      </c>
      <c r="D33" s="20" t="s">
        <v>130</v>
      </c>
      <c r="E33" s="25"/>
      <c r="F33" s="25"/>
      <c r="G33" s="25"/>
      <c r="H33" s="25"/>
      <c r="I33" s="25"/>
      <c r="J33" s="25"/>
      <c r="K33" s="25"/>
      <c r="L33" s="14"/>
      <c r="M33" s="26"/>
    </row>
    <row r="34" spans="2:13" ht="18" customHeight="1" x14ac:dyDescent="0.35">
      <c r="B34" s="19">
        <v>27</v>
      </c>
      <c r="C34" s="20" t="s">
        <v>131</v>
      </c>
      <c r="D34" s="20" t="s">
        <v>131</v>
      </c>
      <c r="E34" s="25"/>
      <c r="F34" s="25"/>
      <c r="G34" s="25"/>
      <c r="H34" s="25"/>
      <c r="I34" s="25"/>
      <c r="J34" s="25"/>
      <c r="K34" s="25"/>
      <c r="L34" s="14"/>
      <c r="M34" s="26"/>
    </row>
    <row r="35" spans="2:13" ht="18" customHeight="1" x14ac:dyDescent="0.35">
      <c r="B35" s="19">
        <v>28</v>
      </c>
      <c r="C35" s="20" t="s">
        <v>132</v>
      </c>
      <c r="D35" s="20" t="s">
        <v>132</v>
      </c>
      <c r="E35" s="25"/>
      <c r="F35" s="25"/>
      <c r="G35" s="25"/>
      <c r="H35" s="25"/>
      <c r="I35" s="25"/>
      <c r="J35" s="25"/>
      <c r="K35" s="25"/>
      <c r="L35" s="14"/>
      <c r="M35" s="26"/>
    </row>
    <row r="36" spans="2:13" ht="18" customHeight="1" x14ac:dyDescent="0.35">
      <c r="B36" s="19">
        <v>29</v>
      </c>
      <c r="C36" s="20" t="s">
        <v>133</v>
      </c>
      <c r="D36" s="20" t="s">
        <v>133</v>
      </c>
      <c r="E36" s="25"/>
      <c r="F36" s="25"/>
      <c r="G36" s="25"/>
      <c r="H36" s="25"/>
      <c r="I36" s="25"/>
      <c r="J36" s="25"/>
      <c r="K36" s="25"/>
      <c r="L36" s="14"/>
      <c r="M36" s="26"/>
    </row>
    <row r="37" spans="2:13" ht="18" customHeight="1" x14ac:dyDescent="0.35">
      <c r="B37" s="19">
        <v>30</v>
      </c>
      <c r="C37" s="20" t="s">
        <v>134</v>
      </c>
      <c r="D37" s="20" t="s">
        <v>134</v>
      </c>
      <c r="E37" s="25"/>
      <c r="F37" s="25"/>
      <c r="G37" s="25"/>
      <c r="H37" s="25"/>
      <c r="I37" s="25"/>
      <c r="J37" s="25"/>
      <c r="K37" s="25"/>
      <c r="L37" s="14"/>
      <c r="M37" s="26"/>
    </row>
    <row r="38" spans="2:13" ht="18" customHeight="1" x14ac:dyDescent="0.35">
      <c r="B38" s="19">
        <v>40</v>
      </c>
      <c r="C38" s="20" t="s">
        <v>135</v>
      </c>
      <c r="D38" s="20" t="s">
        <v>135</v>
      </c>
      <c r="E38" s="25"/>
      <c r="F38" s="25"/>
      <c r="G38" s="25"/>
      <c r="H38" s="25"/>
      <c r="I38" s="25"/>
      <c r="J38" s="25"/>
      <c r="K38" s="25"/>
      <c r="L38" s="14"/>
      <c r="M38" s="26"/>
    </row>
    <row r="39" spans="2:13" ht="18" customHeight="1" x14ac:dyDescent="0.35">
      <c r="B39" s="19">
        <v>50</v>
      </c>
      <c r="C39" s="20" t="s">
        <v>136</v>
      </c>
      <c r="D39" s="20" t="s">
        <v>136</v>
      </c>
      <c r="E39" s="25"/>
      <c r="F39" s="25"/>
      <c r="G39" s="25"/>
      <c r="H39" s="25"/>
      <c r="I39" s="25"/>
      <c r="J39" s="25"/>
      <c r="K39" s="25"/>
      <c r="L39" s="14"/>
      <c r="M39" s="26"/>
    </row>
    <row r="40" spans="2:13" ht="18" customHeight="1" x14ac:dyDescent="0.35">
      <c r="B40" s="19">
        <v>60</v>
      </c>
      <c r="C40" s="20" t="s">
        <v>137</v>
      </c>
      <c r="D40" s="20" t="s">
        <v>137</v>
      </c>
      <c r="E40" s="25"/>
      <c r="F40" s="25"/>
      <c r="G40" s="25"/>
      <c r="H40" s="25"/>
      <c r="I40" s="25"/>
      <c r="J40" s="25"/>
      <c r="K40" s="25"/>
      <c r="L40" s="14"/>
      <c r="M40" s="26"/>
    </row>
    <row r="41" spans="2:13" ht="18" customHeight="1" x14ac:dyDescent="0.35">
      <c r="B41" s="19">
        <v>70</v>
      </c>
      <c r="C41" s="20" t="s">
        <v>138</v>
      </c>
      <c r="D41" s="20" t="s">
        <v>138</v>
      </c>
      <c r="E41" s="25"/>
      <c r="F41" s="25"/>
      <c r="G41" s="25"/>
      <c r="H41" s="25"/>
      <c r="I41" s="25"/>
      <c r="J41" s="25"/>
      <c r="K41" s="25"/>
      <c r="L41" s="14"/>
      <c r="M41" s="26"/>
    </row>
    <row r="42" spans="2:13" ht="18" customHeight="1" x14ac:dyDescent="0.35">
      <c r="B42" s="19">
        <v>80</v>
      </c>
      <c r="C42" s="20" t="s">
        <v>139</v>
      </c>
      <c r="D42" s="20" t="s">
        <v>139</v>
      </c>
      <c r="E42" s="25"/>
      <c r="F42" s="25"/>
      <c r="G42" s="25"/>
      <c r="H42" s="25"/>
      <c r="I42" s="25"/>
      <c r="J42" s="25"/>
      <c r="K42" s="25"/>
      <c r="L42" s="14"/>
      <c r="M42" s="26"/>
    </row>
    <row r="43" spans="2:13" ht="18" customHeight="1" x14ac:dyDescent="0.35">
      <c r="B43" s="19">
        <v>90</v>
      </c>
      <c r="C43" s="20" t="s">
        <v>140</v>
      </c>
      <c r="D43" s="20" t="s">
        <v>140</v>
      </c>
      <c r="E43" s="25"/>
      <c r="F43" s="25"/>
      <c r="G43" s="25"/>
      <c r="H43" s="25"/>
      <c r="I43" s="25"/>
      <c r="J43" s="25"/>
      <c r="K43" s="25"/>
      <c r="L43" s="14"/>
      <c r="M43" s="26"/>
    </row>
    <row r="44" spans="2:13" ht="18" customHeight="1" x14ac:dyDescent="0.35">
      <c r="B44" s="19">
        <v>100</v>
      </c>
      <c r="C44" s="20" t="s">
        <v>141</v>
      </c>
      <c r="D44" s="20" t="s">
        <v>142</v>
      </c>
      <c r="E44" s="25"/>
      <c r="F44" s="25"/>
      <c r="G44" s="25"/>
      <c r="H44" s="25"/>
      <c r="I44" s="25"/>
      <c r="J44" s="25"/>
      <c r="K44" s="25"/>
      <c r="L44" s="14"/>
      <c r="M44" s="26"/>
    </row>
    <row r="45" spans="2:13" ht="18" customHeight="1" x14ac:dyDescent="0.35">
      <c r="B45" s="19">
        <v>200</v>
      </c>
      <c r="C45" s="20" t="s">
        <v>143</v>
      </c>
      <c r="D45" s="20" t="s">
        <v>143</v>
      </c>
      <c r="E45" s="25"/>
      <c r="F45" s="25"/>
      <c r="G45" s="25"/>
      <c r="H45" s="25"/>
      <c r="I45" s="25"/>
      <c r="J45" s="25"/>
      <c r="K45" s="25"/>
      <c r="L45" s="14"/>
      <c r="M45" s="26"/>
    </row>
    <row r="46" spans="2:13" ht="18" customHeight="1" x14ac:dyDescent="0.35">
      <c r="B46" s="19">
        <v>300</v>
      </c>
      <c r="C46" s="20" t="s">
        <v>144</v>
      </c>
      <c r="D46" s="20" t="s">
        <v>144</v>
      </c>
      <c r="E46" s="25"/>
      <c r="F46" s="25"/>
      <c r="G46" s="25"/>
      <c r="H46" s="25"/>
      <c r="I46" s="25"/>
      <c r="J46" s="25"/>
      <c r="K46" s="25"/>
      <c r="L46" s="14"/>
      <c r="M46" s="26"/>
    </row>
    <row r="47" spans="2:13" ht="18" customHeight="1" x14ac:dyDescent="0.35">
      <c r="B47" s="19">
        <v>400</v>
      </c>
      <c r="C47" s="20" t="s">
        <v>145</v>
      </c>
      <c r="D47" s="20" t="s">
        <v>145</v>
      </c>
      <c r="E47" s="25"/>
      <c r="F47" s="25"/>
      <c r="G47" s="25"/>
      <c r="H47" s="25"/>
      <c r="I47" s="25"/>
      <c r="J47" s="25"/>
      <c r="K47" s="25"/>
      <c r="L47" s="14"/>
      <c r="M47" s="26"/>
    </row>
    <row r="48" spans="2:13" ht="18" customHeight="1" x14ac:dyDescent="0.35">
      <c r="B48" s="19">
        <v>500</v>
      </c>
      <c r="C48" s="20" t="s">
        <v>146</v>
      </c>
      <c r="D48" s="20" t="s">
        <v>146</v>
      </c>
      <c r="E48" s="25"/>
      <c r="F48" s="25"/>
      <c r="G48" s="25"/>
      <c r="H48" s="25"/>
      <c r="I48" s="25"/>
      <c r="J48" s="25"/>
      <c r="K48" s="25"/>
      <c r="L48" s="14"/>
      <c r="M48" s="26"/>
    </row>
    <row r="49" spans="2:13" ht="18" customHeight="1" x14ac:dyDescent="0.35">
      <c r="B49" s="19">
        <v>600</v>
      </c>
      <c r="C49" s="20" t="s">
        <v>147</v>
      </c>
      <c r="D49" s="20" t="s">
        <v>147</v>
      </c>
      <c r="E49" s="25"/>
      <c r="F49" s="25"/>
      <c r="G49" s="25"/>
      <c r="H49" s="25"/>
      <c r="I49" s="25"/>
      <c r="J49" s="25"/>
      <c r="K49" s="25"/>
      <c r="L49" s="14"/>
      <c r="M49" s="26"/>
    </row>
    <row r="50" spans="2:13" ht="18" customHeight="1" x14ac:dyDescent="0.35">
      <c r="B50" s="19">
        <v>700</v>
      </c>
      <c r="C50" s="20" t="s">
        <v>148</v>
      </c>
      <c r="D50" s="20" t="s">
        <v>148</v>
      </c>
      <c r="E50" s="25"/>
      <c r="F50" s="25"/>
      <c r="G50" s="25"/>
      <c r="H50" s="25"/>
      <c r="I50" s="25"/>
      <c r="J50" s="25"/>
      <c r="K50" s="25"/>
      <c r="L50" s="14"/>
      <c r="M50" s="26"/>
    </row>
    <row r="51" spans="2:13" ht="18" customHeight="1" x14ac:dyDescent="0.35">
      <c r="B51" s="19">
        <v>800</v>
      </c>
      <c r="C51" s="20" t="s">
        <v>149</v>
      </c>
      <c r="D51" s="20" t="s">
        <v>149</v>
      </c>
      <c r="E51" s="25"/>
      <c r="F51" s="25"/>
      <c r="G51" s="25"/>
      <c r="H51" s="25"/>
      <c r="I51" s="25"/>
      <c r="J51" s="25"/>
      <c r="K51" s="25"/>
      <c r="L51" s="14"/>
      <c r="M51" s="26"/>
    </row>
    <row r="52" spans="2:13" ht="18" customHeight="1" thickBot="1" x14ac:dyDescent="0.4">
      <c r="B52" s="32">
        <v>900</v>
      </c>
      <c r="C52" s="33" t="s">
        <v>150</v>
      </c>
      <c r="D52" s="33" t="s">
        <v>150</v>
      </c>
      <c r="E52" s="34"/>
      <c r="F52" s="34"/>
      <c r="G52" s="34"/>
      <c r="H52" s="34"/>
      <c r="I52" s="34"/>
      <c r="J52" s="34"/>
      <c r="K52" s="34"/>
      <c r="L52" s="35"/>
      <c r="M52" s="36"/>
    </row>
  </sheetData>
  <sheetProtection selectLockedCells="1"/>
  <mergeCells count="10">
    <mergeCell ref="J14:J16"/>
    <mergeCell ref="J17:J19"/>
    <mergeCell ref="J20:J22"/>
    <mergeCell ref="E25:M25"/>
    <mergeCell ref="B3:C3"/>
    <mergeCell ref="D3:E3"/>
    <mergeCell ref="B5:C5"/>
    <mergeCell ref="D5:K6"/>
    <mergeCell ref="J8:J10"/>
    <mergeCell ref="J11:J13"/>
  </mergeCells>
  <dataValidations disablePrompts="1" count="1">
    <dataValidation operator="greaterThan" allowBlank="1" showInputMessage="1" showErrorMessage="1" errorTitle="Gerencie.com" error="Numeros enteros mayores que 0" promptTitle="Gerencie.com" prompt="Digite el valor" sqref="D3:E3" xr:uid="{00000000-0002-0000-0200-000000000000}"/>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Y127"/>
  <sheetViews>
    <sheetView showGridLines="0" showRowColHeaders="0" view="pageBreakPreview" zoomScale="130" zoomScaleNormal="115" zoomScaleSheetLayoutView="130" workbookViewId="0">
      <selection activeCell="DF81" sqref="DF81:DT81"/>
    </sheetView>
  </sheetViews>
  <sheetFormatPr baseColWidth="10" defaultColWidth="0" defaultRowHeight="12.75" customHeight="1" zeroHeight="1" x14ac:dyDescent="0.25"/>
  <cols>
    <col min="1" max="125" width="0.81640625" style="173" customWidth="1"/>
    <col min="126" max="126" width="8.1796875" style="173" hidden="1" customWidth="1"/>
    <col min="127" max="128" width="10" style="173" hidden="1" customWidth="1"/>
    <col min="129" max="129" width="12.7265625" style="173" hidden="1" customWidth="1"/>
    <col min="130" max="130" width="19.453125" style="173" hidden="1" customWidth="1"/>
    <col min="131" max="131" width="7.1796875" style="173" hidden="1" customWidth="1"/>
    <col min="132" max="132" width="5.1796875" style="173" hidden="1" customWidth="1"/>
    <col min="133" max="133" width="18.81640625" style="173" hidden="1" customWidth="1"/>
    <col min="134" max="134" width="4.54296875" style="173" hidden="1" customWidth="1"/>
    <col min="135" max="135" width="4" style="173" hidden="1" customWidth="1"/>
    <col min="136" max="136" width="4.54296875" style="173" hidden="1" customWidth="1"/>
    <col min="137" max="138" width="2.1796875" style="173" hidden="1" customWidth="1"/>
    <col min="139" max="139" width="1.54296875" style="173" hidden="1" customWidth="1"/>
    <col min="140" max="140" width="2.1796875" style="173" hidden="1" customWidth="1"/>
    <col min="141" max="141" width="1.7265625" style="173" hidden="1" customWidth="1"/>
    <col min="142" max="146" width="1.54296875" style="173" hidden="1" customWidth="1"/>
    <col min="147" max="147" width="2" style="173" hidden="1" customWidth="1"/>
    <col min="148" max="150" width="1.54296875" style="173" hidden="1" customWidth="1"/>
    <col min="151" max="152" width="2.1796875" style="173" hidden="1" customWidth="1"/>
    <col min="153" max="153" width="1.54296875" style="173" hidden="1" customWidth="1"/>
    <col min="154" max="154" width="1.7265625" style="173" hidden="1" customWidth="1"/>
    <col min="155" max="155" width="1.54296875" style="173" hidden="1" customWidth="1"/>
    <col min="156" max="164" width="2" style="173" hidden="1" customWidth="1"/>
    <col min="165" max="165" width="2.1796875" style="173" hidden="1" customWidth="1"/>
    <col min="166" max="167" width="2" style="173" hidden="1" customWidth="1"/>
    <col min="168" max="168" width="2.453125" style="173" hidden="1" customWidth="1"/>
    <col min="169" max="169" width="2.1796875" style="173" hidden="1" customWidth="1"/>
    <col min="170" max="170" width="2.453125" style="173" hidden="1" customWidth="1"/>
    <col min="171" max="171" width="1.7265625" style="173" hidden="1" customWidth="1"/>
    <col min="172" max="174" width="2" style="173" hidden="1" customWidth="1"/>
    <col min="175" max="175" width="1.7265625" style="173" hidden="1" customWidth="1"/>
    <col min="176" max="176" width="3" style="173" hidden="1" customWidth="1"/>
    <col min="177" max="178" width="2.54296875" style="173" hidden="1" customWidth="1"/>
    <col min="179" max="181" width="1.54296875" style="173" hidden="1" customWidth="1"/>
    <col min="182" max="182" width="2.54296875" style="173" hidden="1" customWidth="1"/>
    <col min="183" max="183" width="1.54296875" style="173" hidden="1" customWidth="1"/>
    <col min="184" max="184" width="2.81640625" style="173" hidden="1" customWidth="1"/>
    <col min="185" max="185" width="2.7265625" style="173" hidden="1" customWidth="1"/>
    <col min="186" max="186" width="2.26953125" style="173" hidden="1" customWidth="1"/>
    <col min="187" max="187" width="2" style="173" hidden="1" customWidth="1"/>
    <col min="188" max="188" width="2.26953125" style="173" hidden="1" customWidth="1"/>
    <col min="189" max="189" width="2" style="173" hidden="1" customWidth="1"/>
    <col min="190" max="190" width="2.26953125" style="173" hidden="1" customWidth="1"/>
    <col min="191" max="191" width="1.7265625" style="173" hidden="1" customWidth="1"/>
    <col min="192" max="192" width="2.453125" style="173" hidden="1" customWidth="1"/>
    <col min="193" max="193" width="2" style="173" hidden="1" customWidth="1"/>
    <col min="194" max="194" width="2.81640625" style="173" hidden="1" customWidth="1"/>
    <col min="195" max="195" width="2.7265625" style="173" hidden="1" customWidth="1"/>
    <col min="196" max="196" width="2.26953125" style="173" hidden="1" customWidth="1"/>
    <col min="197" max="197" width="2" style="173" hidden="1" customWidth="1"/>
    <col min="198" max="199" width="2.26953125" style="173" hidden="1" customWidth="1"/>
    <col min="200" max="200" width="2" style="173" hidden="1" customWidth="1"/>
    <col min="201" max="201" width="2.81640625" style="173" hidden="1" customWidth="1"/>
    <col min="202" max="202" width="2.26953125" style="173" hidden="1" customWidth="1"/>
    <col min="203" max="203" width="2" style="173" hidden="1" customWidth="1"/>
    <col min="204" max="204" width="2.26953125" style="173" hidden="1" customWidth="1"/>
    <col min="205" max="207" width="2" style="173" hidden="1" customWidth="1"/>
    <col min="208" max="16384" width="11.453125" style="173" hidden="1"/>
  </cols>
  <sheetData>
    <row r="1" spans="2:207" ht="28.5" customHeight="1" x14ac:dyDescent="0.35">
      <c r="DV1" s="173" t="s">
        <v>505</v>
      </c>
      <c r="DW1" s="173">
        <v>0</v>
      </c>
      <c r="DX1" s="173">
        <v>1</v>
      </c>
      <c r="DY1" s="173">
        <v>2</v>
      </c>
      <c r="DZ1" s="173">
        <v>3</v>
      </c>
      <c r="EA1" s="173">
        <v>4</v>
      </c>
      <c r="EB1" s="173">
        <v>5</v>
      </c>
      <c r="EC1" s="173">
        <v>6</v>
      </c>
      <c r="ED1" s="173">
        <v>7</v>
      </c>
      <c r="EE1" s="173">
        <v>8</v>
      </c>
      <c r="EF1" s="173">
        <v>9</v>
      </c>
      <c r="EO1" s="174"/>
    </row>
    <row r="2" spans="2:207" ht="13.5" customHeight="1" thickBot="1" x14ac:dyDescent="0.3">
      <c r="B2" s="478" t="s">
        <v>506</v>
      </c>
      <c r="C2" s="478"/>
      <c r="D2" s="478"/>
      <c r="E2" s="478"/>
      <c r="F2" s="478"/>
      <c r="G2" s="478"/>
      <c r="H2" s="478"/>
      <c r="I2" s="478"/>
      <c r="J2" s="478"/>
      <c r="K2" s="478"/>
      <c r="L2" s="478"/>
      <c r="M2" s="478"/>
      <c r="N2" s="478"/>
      <c r="O2" s="478"/>
      <c r="P2" s="478"/>
      <c r="Q2" s="478"/>
      <c r="R2" s="478"/>
      <c r="S2" s="478"/>
      <c r="T2" s="478"/>
      <c r="U2" s="478"/>
      <c r="V2" s="478"/>
      <c r="W2" s="478"/>
      <c r="X2" s="478"/>
      <c r="Y2" s="478"/>
      <c r="Z2" s="478"/>
      <c r="AA2" s="478"/>
      <c r="AB2" s="478"/>
      <c r="AC2" s="478"/>
      <c r="AD2" s="478"/>
      <c r="AE2" s="478"/>
      <c r="AF2" s="478"/>
      <c r="AG2" s="478"/>
      <c r="AH2" s="478"/>
      <c r="AI2" s="478"/>
      <c r="AJ2" s="478"/>
      <c r="AK2" s="478"/>
      <c r="AL2" s="478"/>
      <c r="AM2" s="478"/>
      <c r="AN2" s="478"/>
      <c r="AO2" s="478"/>
      <c r="AP2" s="478"/>
      <c r="AQ2" s="478"/>
      <c r="AR2" s="478"/>
      <c r="AS2" s="478"/>
      <c r="AT2" s="478"/>
      <c r="AU2" s="478"/>
      <c r="AV2" s="478"/>
      <c r="AW2" s="478"/>
      <c r="AX2" s="478"/>
      <c r="AY2" s="478"/>
      <c r="AZ2" s="478"/>
      <c r="BA2" s="478"/>
      <c r="BB2" s="478"/>
      <c r="BC2" s="478"/>
      <c r="BD2" s="478"/>
      <c r="BE2" s="478"/>
      <c r="BF2" s="478"/>
      <c r="BG2" s="478"/>
      <c r="BH2" s="478"/>
      <c r="BI2" s="478"/>
      <c r="BJ2" s="478"/>
      <c r="BK2" s="478"/>
      <c r="BL2" s="478"/>
      <c r="BM2" s="478"/>
      <c r="BN2" s="478"/>
      <c r="BO2" s="478"/>
      <c r="BP2" s="478"/>
      <c r="BQ2" s="478"/>
      <c r="BR2" s="478"/>
      <c r="BS2" s="478"/>
      <c r="BT2" s="478"/>
      <c r="BU2" s="478"/>
      <c r="BV2" s="478"/>
      <c r="BW2" s="478"/>
      <c r="BX2" s="478"/>
      <c r="BY2" s="478"/>
      <c r="BZ2" s="478"/>
      <c r="CA2" s="478"/>
      <c r="CB2" s="478"/>
      <c r="CC2" s="478"/>
      <c r="CD2" s="478"/>
      <c r="CE2" s="478"/>
      <c r="CF2" s="478"/>
      <c r="CG2" s="478"/>
      <c r="CH2" s="478"/>
      <c r="CI2" s="478"/>
      <c r="CJ2" s="478"/>
      <c r="CK2" s="478"/>
      <c r="CL2" s="478"/>
      <c r="CM2" s="478"/>
      <c r="CN2" s="478"/>
      <c r="CO2" s="478"/>
      <c r="CP2" s="478"/>
      <c r="CQ2" s="478"/>
      <c r="CR2" s="478"/>
      <c r="CS2" s="478"/>
      <c r="CT2" s="478"/>
      <c r="CU2" s="478"/>
      <c r="CV2" s="478"/>
      <c r="CW2" s="478"/>
      <c r="CX2" s="478"/>
      <c r="CY2" s="478"/>
      <c r="CZ2" s="478"/>
      <c r="DA2" s="478"/>
      <c r="DB2" s="478"/>
      <c r="DC2" s="478"/>
      <c r="DD2" s="478"/>
      <c r="DE2" s="478"/>
      <c r="DF2" s="478"/>
      <c r="DG2" s="478"/>
      <c r="DH2" s="478"/>
      <c r="DI2" s="478"/>
      <c r="DJ2" s="478"/>
      <c r="DK2" s="478"/>
      <c r="DL2" s="478"/>
      <c r="DM2" s="478"/>
      <c r="DN2" s="478"/>
      <c r="DO2" s="478"/>
      <c r="DP2" s="478"/>
      <c r="DQ2" s="478"/>
      <c r="DR2" s="478"/>
      <c r="DS2" s="478"/>
      <c r="DT2" s="478"/>
      <c r="DV2" s="175" t="s">
        <v>15</v>
      </c>
      <c r="DW2" s="175" t="s">
        <v>16</v>
      </c>
      <c r="DX2" s="175" t="s">
        <v>17</v>
      </c>
      <c r="DY2" s="175" t="s">
        <v>18</v>
      </c>
      <c r="DZ2" s="175" t="s">
        <v>19</v>
      </c>
      <c r="EA2" s="175" t="s">
        <v>20</v>
      </c>
      <c r="EB2" s="175" t="s">
        <v>21</v>
      </c>
      <c r="EC2" s="175" t="s">
        <v>22</v>
      </c>
      <c r="ED2" s="176" t="s">
        <v>23</v>
      </c>
      <c r="EE2" s="175" t="s">
        <v>24</v>
      </c>
      <c r="EF2" s="175" t="s">
        <v>25</v>
      </c>
      <c r="EG2" s="175" t="s">
        <v>26</v>
      </c>
      <c r="EH2" s="175" t="s">
        <v>27</v>
      </c>
      <c r="EI2" s="177" t="s">
        <v>28</v>
      </c>
      <c r="EJ2" s="175" t="s">
        <v>29</v>
      </c>
      <c r="EK2" s="175" t="s">
        <v>30</v>
      </c>
      <c r="EL2" s="175" t="s">
        <v>31</v>
      </c>
      <c r="EM2" s="175" t="s">
        <v>32</v>
      </c>
      <c r="EN2" s="175" t="s">
        <v>33</v>
      </c>
      <c r="EO2" s="175" t="s">
        <v>34</v>
      </c>
      <c r="EP2" s="175" t="s">
        <v>35</v>
      </c>
      <c r="EQ2" s="175" t="s">
        <v>36</v>
      </c>
      <c r="ER2" s="175" t="s">
        <v>3</v>
      </c>
      <c r="ES2" s="175" t="s">
        <v>37</v>
      </c>
      <c r="ET2" s="175" t="s">
        <v>38</v>
      </c>
      <c r="EU2" s="175" t="s">
        <v>39</v>
      </c>
      <c r="EV2" s="175" t="s">
        <v>40</v>
      </c>
      <c r="EW2" s="175" t="s">
        <v>41</v>
      </c>
      <c r="EX2" s="175" t="s">
        <v>42</v>
      </c>
      <c r="EY2" s="175" t="s">
        <v>43</v>
      </c>
      <c r="EZ2" s="175" t="s">
        <v>44</v>
      </c>
      <c r="FA2" s="175" t="s">
        <v>45</v>
      </c>
      <c r="FB2" s="175" t="s">
        <v>46</v>
      </c>
      <c r="FC2" s="175" t="s">
        <v>47</v>
      </c>
      <c r="FD2" s="175" t="s">
        <v>48</v>
      </c>
      <c r="FE2" s="175" t="s">
        <v>49</v>
      </c>
      <c r="FF2" s="175" t="s">
        <v>50</v>
      </c>
      <c r="FG2" s="175" t="s">
        <v>51</v>
      </c>
      <c r="FH2" s="175" t="s">
        <v>52</v>
      </c>
      <c r="FI2" s="175" t="s">
        <v>53</v>
      </c>
      <c r="FJ2" s="175" t="s">
        <v>54</v>
      </c>
      <c r="FK2" s="175" t="s">
        <v>55</v>
      </c>
      <c r="FL2" s="175" t="s">
        <v>56</v>
      </c>
      <c r="FM2" s="175" t="s">
        <v>22</v>
      </c>
      <c r="FN2" s="175" t="s">
        <v>57</v>
      </c>
      <c r="FO2" s="175" t="s">
        <v>58</v>
      </c>
      <c r="FP2" s="175" t="s">
        <v>59</v>
      </c>
      <c r="FQ2" s="175" t="s">
        <v>60</v>
      </c>
      <c r="FR2" s="175" t="s">
        <v>61</v>
      </c>
      <c r="FS2" s="175" t="s">
        <v>62</v>
      </c>
      <c r="FT2" s="175" t="s">
        <v>63</v>
      </c>
      <c r="FU2" s="175" t="s">
        <v>64</v>
      </c>
      <c r="FV2" s="175" t="s">
        <v>65</v>
      </c>
      <c r="FW2" s="175" t="s">
        <v>66</v>
      </c>
      <c r="FX2" s="175" t="s">
        <v>67</v>
      </c>
      <c r="FY2" s="175" t="s">
        <v>68</v>
      </c>
      <c r="FZ2" s="175" t="s">
        <v>69</v>
      </c>
      <c r="GA2" s="175" t="s">
        <v>43</v>
      </c>
      <c r="GB2" s="175" t="s">
        <v>70</v>
      </c>
      <c r="GC2" s="175" t="s">
        <v>71</v>
      </c>
      <c r="GD2" s="175" t="s">
        <v>72</v>
      </c>
      <c r="GE2" s="175" t="s">
        <v>36</v>
      </c>
      <c r="GF2" s="175" t="s">
        <v>73</v>
      </c>
      <c r="GG2" s="175" t="s">
        <v>74</v>
      </c>
      <c r="GH2" s="175" t="s">
        <v>75</v>
      </c>
      <c r="GI2" s="175" t="s">
        <v>42</v>
      </c>
      <c r="GJ2" s="175" t="s">
        <v>76</v>
      </c>
      <c r="GK2" s="175" t="s">
        <v>77</v>
      </c>
      <c r="GL2" s="175" t="s">
        <v>78</v>
      </c>
      <c r="GM2" s="175" t="s">
        <v>79</v>
      </c>
      <c r="GN2" s="175" t="s">
        <v>80</v>
      </c>
      <c r="GO2" s="175" t="s">
        <v>81</v>
      </c>
      <c r="GP2" s="175" t="s">
        <v>82</v>
      </c>
      <c r="GQ2" s="175" t="s">
        <v>83</v>
      </c>
      <c r="GR2" s="175" t="s">
        <v>84</v>
      </c>
      <c r="GS2" s="175" t="s">
        <v>85</v>
      </c>
      <c r="GT2" s="175" t="s">
        <v>86</v>
      </c>
      <c r="GU2" s="175" t="s">
        <v>87</v>
      </c>
      <c r="GV2" s="175" t="s">
        <v>88</v>
      </c>
      <c r="GW2" s="175" t="s">
        <v>89</v>
      </c>
      <c r="GX2" s="175" t="s">
        <v>90</v>
      </c>
      <c r="GY2" s="175" t="s">
        <v>91</v>
      </c>
    </row>
    <row r="3" spans="2:207" ht="10.5" customHeight="1" x14ac:dyDescent="0.25">
      <c r="B3" s="479" t="s">
        <v>507</v>
      </c>
      <c r="C3" s="479"/>
      <c r="D3" s="479"/>
      <c r="E3" s="479"/>
      <c r="F3" s="479"/>
      <c r="G3" s="479"/>
      <c r="H3" s="479"/>
      <c r="I3" s="479"/>
      <c r="J3" s="479"/>
      <c r="K3" s="479"/>
      <c r="L3" s="479"/>
      <c r="M3" s="479"/>
      <c r="N3" s="479"/>
      <c r="O3" s="479"/>
      <c r="P3" s="479"/>
      <c r="Q3" s="479"/>
      <c r="R3" s="479"/>
      <c r="S3" s="479"/>
      <c r="T3" s="479"/>
      <c r="U3" s="479"/>
      <c r="V3" s="479"/>
      <c r="W3" s="479"/>
      <c r="X3" s="479"/>
      <c r="Y3" s="479"/>
      <c r="Z3" s="479"/>
      <c r="AA3" s="479"/>
      <c r="AB3" s="479"/>
      <c r="AC3" s="479"/>
      <c r="AD3" s="479"/>
      <c r="AE3" s="479"/>
      <c r="AF3" s="479"/>
      <c r="AG3" s="479"/>
      <c r="AH3" s="479"/>
      <c r="AI3" s="479"/>
      <c r="AJ3" s="479"/>
      <c r="AK3" s="479"/>
      <c r="AL3" s="479"/>
      <c r="AM3" s="479"/>
      <c r="AN3" s="479"/>
      <c r="AO3" s="479"/>
      <c r="AP3" s="479"/>
      <c r="AQ3" s="479"/>
      <c r="AR3" s="479"/>
      <c r="AS3" s="479"/>
      <c r="AT3" s="479"/>
      <c r="AU3" s="479"/>
      <c r="AV3" s="479"/>
      <c r="AW3" s="479"/>
      <c r="AX3" s="479"/>
      <c r="AY3" s="479"/>
      <c r="AZ3" s="479"/>
      <c r="BA3" s="479"/>
      <c r="BB3" s="479"/>
      <c r="BC3" s="479"/>
      <c r="BD3" s="479"/>
      <c r="BE3" s="479"/>
      <c r="BF3" s="479"/>
      <c r="BG3" s="479"/>
      <c r="BH3" s="479"/>
      <c r="BI3" s="479"/>
      <c r="BJ3" s="479"/>
      <c r="BK3" s="479"/>
      <c r="BL3" s="479"/>
      <c r="BM3" s="479"/>
      <c r="BN3" s="479"/>
      <c r="BO3" s="479"/>
      <c r="BP3" s="479"/>
      <c r="BQ3" s="479"/>
      <c r="BR3" s="479"/>
      <c r="BS3" s="479"/>
      <c r="BT3" s="479"/>
      <c r="BU3" s="479"/>
      <c r="BV3" s="479"/>
      <c r="BW3" s="479"/>
      <c r="BX3" s="479"/>
      <c r="BY3" s="479"/>
      <c r="BZ3" s="479"/>
      <c r="CA3" s="479"/>
      <c r="CB3" s="479"/>
      <c r="CC3" s="479"/>
      <c r="CD3" s="479"/>
      <c r="CE3" s="479"/>
      <c r="CF3" s="479"/>
      <c r="CG3" s="479"/>
      <c r="CH3" s="479"/>
      <c r="CI3" s="479"/>
      <c r="CJ3" s="479"/>
      <c r="CK3" s="479"/>
      <c r="CL3" s="479"/>
      <c r="CM3" s="479"/>
      <c r="CN3" s="479"/>
      <c r="CO3" s="479"/>
      <c r="CP3" s="479"/>
      <c r="CQ3" s="479"/>
      <c r="CR3" s="479"/>
      <c r="CS3" s="479"/>
      <c r="CT3" s="479"/>
      <c r="CU3" s="479"/>
      <c r="CV3" s="479"/>
      <c r="CW3" s="479"/>
      <c r="CX3" s="479"/>
      <c r="CY3" s="479"/>
      <c r="CZ3" s="479"/>
      <c r="DA3" s="479"/>
      <c r="DB3" s="479"/>
      <c r="DC3" s="479"/>
      <c r="DD3" s="479"/>
      <c r="DE3" s="479"/>
      <c r="DF3" s="479"/>
      <c r="DG3" s="479"/>
      <c r="DH3" s="479"/>
      <c r="DI3" s="479"/>
      <c r="DJ3" s="479"/>
      <c r="DK3" s="479"/>
      <c r="DL3" s="479"/>
      <c r="DM3" s="479"/>
      <c r="DN3" s="479"/>
      <c r="DO3" s="479"/>
      <c r="DP3" s="479"/>
      <c r="DQ3" s="479"/>
      <c r="DR3" s="479"/>
      <c r="DS3" s="479"/>
      <c r="DT3" s="479"/>
      <c r="DV3" s="480" t="s">
        <v>508</v>
      </c>
      <c r="DW3" s="480"/>
      <c r="DX3" s="480"/>
    </row>
    <row r="4" spans="2:207" ht="10.5" customHeight="1" x14ac:dyDescent="0.25">
      <c r="B4" s="479" t="s">
        <v>509</v>
      </c>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c r="AK4" s="479"/>
      <c r="AL4" s="479"/>
      <c r="AM4" s="479"/>
      <c r="AN4" s="479"/>
      <c r="AO4" s="479"/>
      <c r="AP4" s="479"/>
      <c r="AQ4" s="479"/>
      <c r="AR4" s="479"/>
      <c r="AS4" s="479"/>
      <c r="AT4" s="479"/>
      <c r="AU4" s="479"/>
      <c r="AV4" s="479"/>
      <c r="AW4" s="479"/>
      <c r="AX4" s="479"/>
      <c r="AY4" s="479"/>
      <c r="AZ4" s="479"/>
      <c r="BA4" s="479"/>
      <c r="BB4" s="479"/>
      <c r="BC4" s="479"/>
      <c r="BD4" s="479"/>
      <c r="BE4" s="479"/>
      <c r="BF4" s="479"/>
      <c r="BG4" s="479"/>
      <c r="BH4" s="479"/>
      <c r="BI4" s="479"/>
      <c r="BJ4" s="479"/>
      <c r="BK4" s="479"/>
      <c r="BL4" s="479"/>
      <c r="BM4" s="479"/>
      <c r="BN4" s="479"/>
      <c r="BO4" s="479"/>
      <c r="BP4" s="479"/>
      <c r="BQ4" s="479"/>
      <c r="BR4" s="479"/>
      <c r="BS4" s="479"/>
      <c r="BT4" s="479"/>
      <c r="BU4" s="479"/>
      <c r="BV4" s="479"/>
      <c r="BW4" s="479"/>
      <c r="BX4" s="479"/>
      <c r="BY4" s="479"/>
      <c r="BZ4" s="479"/>
      <c r="CA4" s="479"/>
      <c r="CB4" s="479"/>
      <c r="CC4" s="479"/>
      <c r="CD4" s="479"/>
      <c r="CE4" s="479"/>
      <c r="CF4" s="479"/>
      <c r="CG4" s="479"/>
      <c r="CH4" s="479"/>
      <c r="CI4" s="479"/>
      <c r="CJ4" s="479"/>
      <c r="CK4" s="479"/>
      <c r="CL4" s="479"/>
      <c r="CM4" s="479"/>
      <c r="CN4" s="479"/>
      <c r="CO4" s="479"/>
      <c r="CP4" s="479"/>
      <c r="CQ4" s="479"/>
      <c r="CR4" s="479"/>
      <c r="CS4" s="479"/>
      <c r="CT4" s="479"/>
      <c r="CU4" s="479"/>
      <c r="CV4" s="479"/>
      <c r="CW4" s="479"/>
      <c r="CX4" s="479"/>
      <c r="CY4" s="479"/>
      <c r="CZ4" s="479"/>
      <c r="DA4" s="479"/>
      <c r="DB4" s="479"/>
      <c r="DC4" s="479"/>
      <c r="DD4" s="479"/>
      <c r="DE4" s="479"/>
      <c r="DF4" s="479"/>
      <c r="DG4" s="479"/>
      <c r="DH4" s="479"/>
      <c r="DI4" s="479"/>
      <c r="DJ4" s="479"/>
      <c r="DK4" s="479"/>
      <c r="DL4" s="479"/>
      <c r="DM4" s="479"/>
      <c r="DN4" s="479"/>
      <c r="DO4" s="479"/>
      <c r="DP4" s="479"/>
      <c r="DQ4" s="479"/>
      <c r="DR4" s="479"/>
      <c r="DS4" s="479"/>
      <c r="DT4" s="479"/>
      <c r="DV4" s="173" t="s">
        <v>4</v>
      </c>
      <c r="DW4" s="173" t="s">
        <v>5</v>
      </c>
      <c r="DX4" s="173" t="s">
        <v>6</v>
      </c>
      <c r="DY4" s="173" t="s">
        <v>7</v>
      </c>
      <c r="DZ4" s="173" t="s">
        <v>8</v>
      </c>
      <c r="EA4" s="173" t="s">
        <v>9</v>
      </c>
      <c r="EB4" s="173" t="s">
        <v>10</v>
      </c>
      <c r="EC4" s="173" t="s">
        <v>11</v>
      </c>
      <c r="ED4" s="173" t="s">
        <v>12</v>
      </c>
      <c r="EE4" s="173" t="s">
        <v>13</v>
      </c>
      <c r="EF4" s="173" t="s">
        <v>14</v>
      </c>
    </row>
    <row r="5" spans="2:207" s="178" customFormat="1" ht="10.5" customHeight="1" x14ac:dyDescent="0.3">
      <c r="B5" s="481" t="s">
        <v>510</v>
      </c>
      <c r="C5" s="482"/>
      <c r="D5" s="482"/>
      <c r="E5" s="482"/>
      <c r="F5" s="482"/>
      <c r="G5" s="482"/>
      <c r="H5" s="482"/>
      <c r="I5" s="482"/>
      <c r="J5" s="482"/>
      <c r="K5" s="482"/>
      <c r="L5" s="482"/>
      <c r="M5" s="482"/>
      <c r="N5" s="482"/>
      <c r="O5" s="482"/>
      <c r="P5" s="482"/>
      <c r="Q5" s="482"/>
      <c r="R5" s="482"/>
      <c r="S5" s="482"/>
      <c r="T5" s="482"/>
      <c r="U5" s="482"/>
      <c r="V5" s="482"/>
      <c r="W5" s="482"/>
      <c r="X5" s="482"/>
      <c r="Y5" s="482"/>
      <c r="Z5" s="482"/>
      <c r="AA5" s="482"/>
      <c r="AB5" s="482"/>
      <c r="AC5" s="482"/>
      <c r="AD5" s="482"/>
      <c r="AE5" s="482"/>
      <c r="AF5" s="482"/>
      <c r="AG5" s="482"/>
      <c r="AH5" s="482"/>
      <c r="AI5" s="482"/>
      <c r="AJ5" s="482"/>
      <c r="AK5" s="482"/>
      <c r="AL5" s="482"/>
      <c r="AM5" s="482"/>
      <c r="AN5" s="482"/>
      <c r="AO5" s="482"/>
      <c r="AP5" s="482"/>
      <c r="AQ5" s="482"/>
      <c r="AR5" s="482"/>
      <c r="AS5" s="482"/>
      <c r="AT5" s="482"/>
      <c r="AU5" s="482"/>
      <c r="AV5" s="482"/>
      <c r="AW5" s="482"/>
      <c r="AX5" s="482"/>
      <c r="AY5" s="482"/>
      <c r="AZ5" s="482"/>
      <c r="BA5" s="482"/>
      <c r="BB5" s="482"/>
      <c r="BC5" s="482"/>
      <c r="BD5" s="482"/>
      <c r="BE5" s="482"/>
      <c r="BF5" s="482"/>
      <c r="BG5" s="482"/>
      <c r="BH5" s="482"/>
      <c r="BI5" s="482"/>
      <c r="BJ5" s="482"/>
      <c r="BK5" s="482"/>
      <c r="BL5" s="482"/>
      <c r="BM5" s="482"/>
      <c r="BN5" s="482"/>
      <c r="BO5" s="482"/>
      <c r="BP5" s="482"/>
      <c r="BQ5" s="482"/>
      <c r="BR5" s="482"/>
      <c r="BS5" s="482"/>
      <c r="BT5" s="482"/>
      <c r="BU5" s="482"/>
      <c r="BV5" s="482"/>
      <c r="BW5" s="482"/>
      <c r="BX5" s="482"/>
      <c r="BY5" s="482"/>
      <c r="BZ5" s="482"/>
      <c r="CA5" s="482"/>
      <c r="CB5" s="482"/>
      <c r="CC5" s="482"/>
      <c r="CD5" s="482"/>
      <c r="CE5" s="482"/>
      <c r="CF5" s="482"/>
      <c r="CG5" s="482"/>
      <c r="CH5" s="482"/>
      <c r="CI5" s="482"/>
      <c r="CJ5" s="482"/>
      <c r="CK5" s="482"/>
      <c r="CL5" s="482"/>
      <c r="CM5" s="482"/>
      <c r="CN5" s="482"/>
      <c r="CO5" s="482"/>
      <c r="CP5" s="482"/>
      <c r="CQ5" s="482"/>
      <c r="CR5" s="482"/>
      <c r="CS5" s="482"/>
      <c r="CT5" s="482"/>
      <c r="CU5" s="482"/>
      <c r="CV5" s="482"/>
      <c r="CW5" s="482"/>
      <c r="CX5" s="482"/>
      <c r="CY5" s="482"/>
      <c r="CZ5" s="482"/>
      <c r="DA5" s="482"/>
      <c r="DB5" s="482"/>
      <c r="DC5" s="482"/>
      <c r="DD5" s="482"/>
      <c r="DE5" s="482"/>
      <c r="DF5" s="482"/>
      <c r="DG5" s="482"/>
      <c r="DH5" s="482"/>
      <c r="DI5" s="482"/>
      <c r="DJ5" s="482"/>
      <c r="DK5" s="482"/>
      <c r="DL5" s="482"/>
      <c r="DM5" s="482"/>
      <c r="DN5" s="482"/>
      <c r="DO5" s="482"/>
      <c r="DP5" s="482"/>
      <c r="DQ5" s="482"/>
      <c r="DR5" s="482"/>
      <c r="DS5" s="482"/>
      <c r="DT5" s="48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3"/>
      <c r="ET5" s="173"/>
      <c r="EU5" s="173"/>
      <c r="EV5" s="173"/>
      <c r="EW5" s="173"/>
      <c r="EX5" s="173"/>
      <c r="EY5" s="173"/>
      <c r="EZ5" s="173"/>
      <c r="FA5" s="173"/>
      <c r="FB5" s="173"/>
      <c r="FC5" s="173"/>
      <c r="FD5" s="173"/>
      <c r="FE5" s="173"/>
      <c r="FF5" s="173"/>
      <c r="FG5" s="173"/>
      <c r="FH5" s="173"/>
      <c r="FI5" s="173"/>
      <c r="FJ5" s="173"/>
      <c r="FK5" s="173"/>
      <c r="FL5" s="173"/>
      <c r="FM5" s="173"/>
      <c r="FN5" s="173"/>
      <c r="FO5" s="173"/>
      <c r="FP5" s="173"/>
      <c r="FQ5" s="173"/>
      <c r="FR5" s="173"/>
      <c r="FS5" s="173"/>
      <c r="FT5" s="173"/>
      <c r="FU5" s="173"/>
      <c r="FV5" s="173"/>
      <c r="FW5" s="173"/>
      <c r="FX5" s="173"/>
      <c r="FY5" s="173"/>
      <c r="FZ5" s="173"/>
      <c r="GA5" s="173"/>
      <c r="GB5" s="173"/>
      <c r="GC5" s="173"/>
      <c r="GD5" s="173"/>
      <c r="GE5" s="173"/>
      <c r="GF5" s="173"/>
      <c r="GG5" s="173"/>
      <c r="GH5" s="173"/>
      <c r="GI5" s="173"/>
      <c r="GJ5" s="173"/>
      <c r="GK5" s="173"/>
      <c r="GL5" s="173"/>
      <c r="GM5" s="173"/>
      <c r="GN5" s="173"/>
      <c r="GO5" s="173"/>
      <c r="GP5" s="173"/>
      <c r="GQ5" s="173"/>
      <c r="GR5" s="173"/>
      <c r="GS5" s="173"/>
      <c r="GT5" s="173"/>
      <c r="GU5" s="173"/>
      <c r="GV5" s="173"/>
      <c r="GW5" s="173"/>
      <c r="GX5" s="173"/>
      <c r="GY5" s="173"/>
    </row>
    <row r="6" spans="2:207" s="179" customFormat="1" ht="3" customHeight="1" x14ac:dyDescent="0.3">
      <c r="B6" s="484"/>
      <c r="C6" s="484"/>
      <c r="D6" s="484"/>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c r="AS6" s="484"/>
      <c r="AT6" s="484"/>
      <c r="AU6" s="484"/>
      <c r="AV6" s="484"/>
      <c r="AW6" s="484"/>
      <c r="AX6" s="484"/>
      <c r="AY6" s="484"/>
      <c r="AZ6" s="484"/>
      <c r="BA6" s="484"/>
      <c r="BB6" s="484"/>
      <c r="BC6" s="484"/>
      <c r="BD6" s="484"/>
      <c r="BE6" s="484"/>
      <c r="BF6" s="484"/>
      <c r="BG6" s="484"/>
      <c r="BH6" s="484"/>
      <c r="BI6" s="484"/>
      <c r="BJ6" s="484"/>
      <c r="BK6" s="484"/>
      <c r="BL6" s="484"/>
      <c r="BM6" s="484"/>
      <c r="BN6" s="484"/>
      <c r="BO6" s="484"/>
      <c r="BP6" s="484"/>
      <c r="BQ6" s="484"/>
      <c r="BR6" s="484"/>
      <c r="BS6" s="484"/>
      <c r="BT6" s="484"/>
      <c r="BU6" s="484"/>
      <c r="BV6" s="484"/>
      <c r="BW6" s="484"/>
      <c r="BX6" s="484"/>
      <c r="BY6" s="484"/>
      <c r="BZ6" s="484"/>
      <c r="CA6" s="484"/>
      <c r="CB6" s="484"/>
      <c r="CC6" s="484"/>
      <c r="CD6" s="484"/>
      <c r="CE6" s="484"/>
      <c r="CF6" s="484"/>
      <c r="CG6" s="484"/>
      <c r="CH6" s="484"/>
      <c r="CI6" s="484"/>
      <c r="CJ6" s="484"/>
      <c r="CK6" s="484"/>
      <c r="CL6" s="484"/>
      <c r="CM6" s="484"/>
      <c r="CN6" s="484"/>
      <c r="CO6" s="484"/>
      <c r="CP6" s="484"/>
      <c r="CQ6" s="484"/>
      <c r="CR6" s="484"/>
      <c r="CS6" s="484"/>
      <c r="CT6" s="484"/>
      <c r="CU6" s="484"/>
      <c r="CV6" s="484"/>
      <c r="CW6" s="484"/>
      <c r="CX6" s="484"/>
      <c r="CY6" s="484"/>
      <c r="CZ6" s="484"/>
      <c r="DA6" s="484"/>
      <c r="DB6" s="484"/>
      <c r="DC6" s="484"/>
      <c r="DD6" s="484"/>
      <c r="DE6" s="484"/>
      <c r="DF6" s="484"/>
      <c r="DG6" s="484"/>
      <c r="DH6" s="484"/>
      <c r="DI6" s="484"/>
      <c r="DJ6" s="484"/>
      <c r="DK6" s="484"/>
      <c r="DL6" s="484"/>
      <c r="DM6" s="484"/>
      <c r="DN6" s="484"/>
      <c r="DO6" s="484"/>
      <c r="DP6" s="484"/>
      <c r="DQ6" s="484"/>
      <c r="DR6" s="484"/>
      <c r="DS6" s="484"/>
      <c r="DT6" s="484"/>
    </row>
    <row r="7" spans="2:207" s="180" customFormat="1" ht="10" customHeight="1" x14ac:dyDescent="0.3">
      <c r="B7" s="485" t="s">
        <v>222</v>
      </c>
      <c r="C7" s="486"/>
      <c r="D7" s="486"/>
      <c r="E7" s="486"/>
      <c r="F7" s="486"/>
      <c r="G7" s="486"/>
      <c r="H7" s="486"/>
      <c r="I7" s="486"/>
      <c r="J7" s="486"/>
      <c r="K7" s="486"/>
      <c r="L7" s="486"/>
      <c r="M7" s="486"/>
      <c r="N7" s="486"/>
      <c r="O7" s="486"/>
      <c r="P7" s="486"/>
      <c r="Q7" s="486"/>
      <c r="R7" s="486"/>
      <c r="S7" s="486"/>
      <c r="T7" s="486"/>
      <c r="U7" s="486"/>
      <c r="V7" s="486"/>
      <c r="W7" s="486"/>
      <c r="X7" s="486"/>
      <c r="Y7" s="486"/>
      <c r="Z7" s="487"/>
      <c r="AA7" s="486" t="s">
        <v>223</v>
      </c>
      <c r="AB7" s="486"/>
      <c r="AC7" s="486"/>
      <c r="AD7" s="486"/>
      <c r="AE7" s="486"/>
      <c r="AF7" s="486"/>
      <c r="AG7" s="486"/>
      <c r="AH7" s="486"/>
      <c r="AI7" s="486"/>
      <c r="AJ7" s="486"/>
      <c r="AK7" s="486"/>
      <c r="AL7" s="486"/>
      <c r="AM7" s="486"/>
      <c r="AN7" s="486"/>
      <c r="AO7" s="486"/>
      <c r="AP7" s="486"/>
      <c r="AQ7" s="486"/>
      <c r="AR7" s="486"/>
      <c r="AS7" s="486"/>
      <c r="AT7" s="486"/>
      <c r="AU7" s="486"/>
      <c r="AV7" s="486"/>
      <c r="AW7" s="486"/>
      <c r="AX7" s="486"/>
      <c r="AY7" s="486"/>
      <c r="AZ7" s="487"/>
      <c r="BA7" s="486" t="s">
        <v>219</v>
      </c>
      <c r="BB7" s="486"/>
      <c r="BC7" s="486"/>
      <c r="BD7" s="486"/>
      <c r="BE7" s="486"/>
      <c r="BF7" s="486"/>
      <c r="BG7" s="486"/>
      <c r="BH7" s="486"/>
      <c r="BI7" s="486"/>
      <c r="BJ7" s="486"/>
      <c r="BK7" s="486"/>
      <c r="BL7" s="486"/>
      <c r="BM7" s="486"/>
      <c r="BN7" s="486"/>
      <c r="BO7" s="486"/>
      <c r="BP7" s="486"/>
      <c r="BQ7" s="486"/>
      <c r="BR7" s="486"/>
      <c r="BS7" s="486"/>
      <c r="BT7" s="486"/>
      <c r="BU7" s="486"/>
      <c r="BV7" s="486"/>
      <c r="BW7" s="486"/>
      <c r="BX7" s="487"/>
      <c r="BY7" s="486" t="s">
        <v>220</v>
      </c>
      <c r="BZ7" s="486"/>
      <c r="CA7" s="486"/>
      <c r="CB7" s="486"/>
      <c r="CC7" s="486"/>
      <c r="CD7" s="486"/>
      <c r="CE7" s="486"/>
      <c r="CF7" s="486"/>
      <c r="CG7" s="486"/>
      <c r="CH7" s="486"/>
      <c r="CI7" s="486"/>
      <c r="CJ7" s="486"/>
      <c r="CK7" s="486"/>
      <c r="CL7" s="486"/>
      <c r="CM7" s="486"/>
      <c r="CN7" s="486"/>
      <c r="CO7" s="486"/>
      <c r="CP7" s="486"/>
      <c r="CQ7" s="486"/>
      <c r="CR7" s="486"/>
      <c r="CS7" s="486"/>
      <c r="CT7" s="486"/>
      <c r="CU7" s="486"/>
      <c r="CV7" s="487"/>
      <c r="CW7" s="486" t="s">
        <v>221</v>
      </c>
      <c r="CX7" s="486"/>
      <c r="CY7" s="486"/>
      <c r="CZ7" s="486"/>
      <c r="DA7" s="486"/>
      <c r="DB7" s="486"/>
      <c r="DC7" s="486"/>
      <c r="DD7" s="486"/>
      <c r="DE7" s="486"/>
      <c r="DF7" s="486"/>
      <c r="DG7" s="486"/>
      <c r="DH7" s="486"/>
      <c r="DI7" s="486"/>
      <c r="DJ7" s="486"/>
      <c r="DK7" s="486"/>
      <c r="DL7" s="486"/>
      <c r="DM7" s="486"/>
      <c r="DN7" s="486"/>
      <c r="DO7" s="486"/>
      <c r="DP7" s="486"/>
      <c r="DQ7" s="486"/>
      <c r="DR7" s="486"/>
      <c r="DS7" s="486"/>
      <c r="DT7" s="487"/>
    </row>
    <row r="8" spans="2:207" s="181" customFormat="1" ht="18" customHeight="1" x14ac:dyDescent="0.35">
      <c r="B8" s="242"/>
      <c r="C8" s="243"/>
      <c r="D8" s="243"/>
      <c r="E8" s="243"/>
      <c r="F8" s="243"/>
      <c r="G8" s="243"/>
      <c r="H8" s="243"/>
      <c r="I8" s="243"/>
      <c r="J8" s="243"/>
      <c r="K8" s="243"/>
      <c r="L8" s="243"/>
      <c r="M8" s="243"/>
      <c r="N8" s="243"/>
      <c r="O8" s="243"/>
      <c r="P8" s="243"/>
      <c r="Q8" s="243"/>
      <c r="R8" s="243"/>
      <c r="S8" s="243"/>
      <c r="T8" s="243"/>
      <c r="U8" s="243"/>
      <c r="V8" s="243"/>
      <c r="W8" s="243"/>
      <c r="X8" s="243"/>
      <c r="Y8" s="243"/>
      <c r="Z8" s="244"/>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4"/>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4"/>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4"/>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36"/>
    </row>
    <row r="9" spans="2:207" s="180" customFormat="1" ht="10" customHeight="1" x14ac:dyDescent="0.3">
      <c r="B9" s="488" t="s">
        <v>511</v>
      </c>
      <c r="C9" s="489"/>
      <c r="D9" s="489"/>
      <c r="E9" s="489"/>
      <c r="F9" s="489"/>
      <c r="G9" s="489"/>
      <c r="H9" s="489"/>
      <c r="I9" s="489"/>
      <c r="J9" s="489"/>
      <c r="K9" s="489"/>
      <c r="L9" s="489"/>
      <c r="M9" s="489"/>
      <c r="N9" s="489"/>
      <c r="O9" s="489"/>
      <c r="P9" s="489"/>
      <c r="Q9" s="489"/>
      <c r="R9" s="489"/>
      <c r="S9" s="489"/>
      <c r="T9" s="489"/>
      <c r="U9" s="489"/>
      <c r="V9" s="489"/>
      <c r="W9" s="489"/>
      <c r="X9" s="489"/>
      <c r="Y9" s="489"/>
      <c r="Z9" s="489"/>
      <c r="AA9" s="489"/>
      <c r="AB9" s="489"/>
      <c r="AC9" s="489"/>
      <c r="AD9" s="489"/>
      <c r="AE9" s="489"/>
      <c r="AF9" s="489"/>
      <c r="AG9" s="489"/>
      <c r="AH9" s="489"/>
      <c r="AI9" s="489"/>
      <c r="AJ9" s="489"/>
      <c r="AK9" s="489"/>
      <c r="AL9" s="489"/>
      <c r="AM9" s="489"/>
      <c r="AN9" s="489"/>
      <c r="AO9" s="489"/>
      <c r="AP9" s="489"/>
      <c r="AQ9" s="489"/>
      <c r="AR9" s="489"/>
      <c r="AS9" s="489"/>
      <c r="AT9" s="489"/>
      <c r="AU9" s="489"/>
      <c r="AV9" s="489"/>
      <c r="AW9" s="489"/>
      <c r="AX9" s="489"/>
      <c r="AY9" s="489"/>
      <c r="AZ9" s="489"/>
      <c r="BA9" s="490" t="s">
        <v>512</v>
      </c>
      <c r="BB9" s="491"/>
      <c r="BC9" s="491"/>
      <c r="BD9" s="491"/>
      <c r="BE9" s="491"/>
      <c r="BF9" s="491"/>
      <c r="BG9" s="491"/>
      <c r="BH9" s="491"/>
      <c r="BI9" s="491"/>
      <c r="BJ9" s="491"/>
      <c r="BK9" s="491"/>
      <c r="BL9" s="491"/>
      <c r="BM9" s="491"/>
      <c r="BN9" s="491"/>
      <c r="BO9" s="491"/>
      <c r="BP9" s="491"/>
      <c r="BQ9" s="491"/>
      <c r="BR9" s="491"/>
      <c r="BS9" s="491"/>
      <c r="BT9" s="491"/>
      <c r="BU9" s="491"/>
      <c r="BV9" s="491"/>
      <c r="BW9" s="491"/>
      <c r="BX9" s="492"/>
      <c r="BY9" s="491" t="s">
        <v>227</v>
      </c>
      <c r="BZ9" s="491"/>
      <c r="CA9" s="491"/>
      <c r="CB9" s="491"/>
      <c r="CC9" s="491"/>
      <c r="CD9" s="491"/>
      <c r="CE9" s="491"/>
      <c r="CF9" s="491"/>
      <c r="CG9" s="491"/>
      <c r="CH9" s="491"/>
      <c r="CI9" s="491"/>
      <c r="CJ9" s="491"/>
      <c r="CK9" s="491"/>
      <c r="CL9" s="491"/>
      <c r="CM9" s="491"/>
      <c r="CN9" s="491"/>
      <c r="CO9" s="491"/>
      <c r="CP9" s="491"/>
      <c r="CQ9" s="491"/>
      <c r="CR9" s="491"/>
      <c r="CS9" s="491"/>
      <c r="CT9" s="491"/>
      <c r="CU9" s="491"/>
      <c r="CV9" s="491"/>
      <c r="CW9" s="486"/>
      <c r="CX9" s="486"/>
      <c r="CY9" s="486"/>
      <c r="CZ9" s="486"/>
      <c r="DA9" s="486"/>
      <c r="DB9" s="486"/>
      <c r="DC9" s="486"/>
      <c r="DD9" s="486"/>
      <c r="DE9" s="486"/>
      <c r="DF9" s="486"/>
      <c r="DG9" s="486"/>
      <c r="DH9" s="486"/>
      <c r="DI9" s="486"/>
      <c r="DJ9" s="486"/>
      <c r="DK9" s="486"/>
      <c r="DL9" s="486"/>
      <c r="DM9" s="486"/>
      <c r="DN9" s="486"/>
      <c r="DO9" s="486"/>
      <c r="DP9" s="486"/>
      <c r="DQ9" s="486"/>
      <c r="DR9" s="486"/>
      <c r="DS9" s="486"/>
      <c r="DT9" s="487"/>
    </row>
    <row r="10" spans="2:207" s="181" customFormat="1" ht="18" customHeight="1" x14ac:dyDescent="0.25">
      <c r="B10" s="493" t="s">
        <v>332</v>
      </c>
      <c r="C10" s="494"/>
      <c r="D10" s="494"/>
      <c r="E10" s="494"/>
      <c r="F10" s="494"/>
      <c r="G10" s="494"/>
      <c r="H10" s="494"/>
      <c r="I10" s="243" t="s">
        <v>229</v>
      </c>
      <c r="J10" s="243"/>
      <c r="K10" s="243"/>
      <c r="L10" s="243"/>
      <c r="M10" s="243"/>
      <c r="N10" s="243"/>
      <c r="O10" s="243"/>
      <c r="P10" s="243"/>
      <c r="Q10" s="243"/>
      <c r="R10" s="243"/>
      <c r="S10" s="243"/>
      <c r="T10" s="494" t="s">
        <v>333</v>
      </c>
      <c r="U10" s="494"/>
      <c r="V10" s="494"/>
      <c r="W10" s="494"/>
      <c r="X10" s="494"/>
      <c r="Y10" s="494"/>
      <c r="Z10" s="494"/>
      <c r="AA10" s="494"/>
      <c r="AB10" s="494"/>
      <c r="AC10" s="494"/>
      <c r="AD10" s="495"/>
      <c r="AE10" s="495"/>
      <c r="AF10" s="495"/>
      <c r="AG10" s="495"/>
      <c r="AH10" s="495"/>
      <c r="AI10" s="495"/>
      <c r="AJ10" s="495"/>
      <c r="AK10" s="495"/>
      <c r="AL10" s="495"/>
      <c r="AM10" s="495"/>
      <c r="AN10" s="495"/>
      <c r="AO10" s="495"/>
      <c r="AP10" s="495"/>
      <c r="AQ10" s="495"/>
      <c r="AR10" s="495"/>
      <c r="AS10" s="495"/>
      <c r="AT10" s="495"/>
      <c r="AU10" s="495"/>
      <c r="AV10" s="495"/>
      <c r="AW10" s="495"/>
      <c r="AX10" s="495"/>
      <c r="AY10" s="495"/>
      <c r="AZ10" s="495"/>
      <c r="BA10" s="242"/>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4"/>
      <c r="BY10" s="495"/>
      <c r="BZ10" s="495"/>
      <c r="CA10" s="495"/>
      <c r="CB10" s="495"/>
      <c r="CC10" s="495"/>
      <c r="CD10" s="495"/>
      <c r="CE10" s="495"/>
      <c r="CF10" s="495"/>
      <c r="CG10" s="495"/>
      <c r="CH10" s="495"/>
      <c r="CI10" s="495"/>
      <c r="CJ10" s="495"/>
      <c r="CK10" s="495"/>
      <c r="CL10" s="495"/>
      <c r="CM10" s="495"/>
      <c r="CN10" s="495"/>
      <c r="CO10" s="495"/>
      <c r="CP10" s="495"/>
      <c r="CQ10" s="495"/>
      <c r="CR10" s="495"/>
      <c r="CS10" s="495"/>
      <c r="CT10" s="495"/>
      <c r="CU10" s="495"/>
      <c r="CV10" s="495"/>
      <c r="CW10" s="495"/>
      <c r="CX10" s="495"/>
      <c r="CY10" s="495"/>
      <c r="CZ10" s="495"/>
      <c r="DA10" s="495"/>
      <c r="DB10" s="495"/>
      <c r="DC10" s="495"/>
      <c r="DD10" s="495"/>
      <c r="DE10" s="495"/>
      <c r="DF10" s="495"/>
      <c r="DG10" s="495"/>
      <c r="DH10" s="495"/>
      <c r="DI10" s="495"/>
      <c r="DJ10" s="495"/>
      <c r="DK10" s="495"/>
      <c r="DL10" s="495"/>
      <c r="DM10" s="495"/>
      <c r="DN10" s="495"/>
      <c r="DO10" s="495"/>
      <c r="DP10" s="495"/>
      <c r="DQ10" s="495"/>
      <c r="DR10" s="495"/>
      <c r="DS10" s="495"/>
      <c r="DT10" s="496"/>
      <c r="DV10" s="173"/>
      <c r="DW10" s="173">
        <f>+Nit1_EP</f>
        <v>0</v>
      </c>
      <c r="DX10" s="173">
        <f>IF(ISERR(FIND("-",DW10,1)),DW10,LEFT(DW10,FIND("-",DW10,1)-1)&amp;RIGHT(DW10,LEN(DW10)-FIND("-",DW10,1)))</f>
        <v>0</v>
      </c>
      <c r="DY10" s="173" t="b">
        <f>IF(MOD(11-MOD(SUM(IF(MID(LEFT(DX10,LEN(DX10)-1),1,1)="",0,MID(LEFT(DX10,LEN(DX10)-1),1,1)*LEN(DX10)),IF(MID(LEFT(DX10,LEN(DX10)-1),2,1)="",0,MID(LEFT(DX10,LEN(DX10)-1),2,1)*(LEN(DX10)-1)),IF(MID(LEFT(DX10,LEN(DX10)-1),3,1)="",0,MID(LEFT(DX10,LEN(DX10)-1),3,1)*(LEN(DX10)-2)),IF(MID(LEFT(DX10,LEN(DX10)-1),4,1)="",0,MID(LEFT(DX10,LEN(DX10)-1),4,1)*(LEN(DX10)-3)),IF(MID(LEFT(DX10,LEN(DX10)-1),5,1)="",0,MID(LEFT(DX10,LEN(DX10)-1),5,1)*(LEN(DX10)-4)),IF(MID(LEFT(DX10,LEN(DX10)-1),6,1)="",0,MID(LEFT(DX10,LEN(DX10)-1),6,1)*(LEN(DX10)-5)),IF(MID(LEFT(DX10,LEN(DX10)-1),7,1)="",0,MID(LEFT(DX10,LEN(DX10)-1),7,1)*(LEN(DX10)-6)),IF(MID(LEFT(DX10,LEN(DX10)-1),8,1)="",0,MID(LEFT(DX10,LEN(DX10)-1),8,1)*(LEN(DX10)-7))),11),11)=IF(RIGHT(DX10)="K",10,VALUE(RIGHT(DX10))),LEN(DX10)&gt;5,FALSE)</f>
        <v>0</v>
      </c>
      <c r="DZ10" s="173" t="b">
        <f>IF(ISERR(DY10),FALSE,DY10)</f>
        <v>0</v>
      </c>
      <c r="EA10" s="173" t="b">
        <f t="array" ref="EA10">OR(DZ10,(1=SUM(IF(NIT=UPPER(DW10),1,0))))</f>
        <v>0</v>
      </c>
    </row>
    <row r="11" spans="2:207" s="179" customFormat="1" ht="3" customHeight="1" x14ac:dyDescent="0.3">
      <c r="B11" s="510"/>
      <c r="C11" s="510"/>
      <c r="D11" s="510"/>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c r="AO11" s="510"/>
      <c r="AP11" s="510"/>
      <c r="AQ11" s="510"/>
      <c r="AR11" s="510"/>
      <c r="AS11" s="510"/>
      <c r="AT11" s="510"/>
      <c r="AU11" s="510"/>
      <c r="AV11" s="510"/>
      <c r="AW11" s="510"/>
      <c r="AX11" s="510"/>
      <c r="AY11" s="510"/>
      <c r="AZ11" s="510"/>
      <c r="BA11" s="510"/>
      <c r="BB11" s="510"/>
      <c r="BC11" s="510"/>
      <c r="BD11" s="510"/>
      <c r="BE11" s="510"/>
      <c r="BF11" s="510"/>
      <c r="BG11" s="510"/>
      <c r="BH11" s="510"/>
      <c r="BI11" s="510"/>
      <c r="BJ11" s="510"/>
      <c r="BK11" s="510"/>
      <c r="BL11" s="510"/>
      <c r="BM11" s="510"/>
      <c r="BN11" s="510"/>
      <c r="BO11" s="510"/>
      <c r="BP11" s="510"/>
      <c r="BQ11" s="510"/>
      <c r="BR11" s="510"/>
      <c r="BS11" s="510"/>
      <c r="BT11" s="510"/>
      <c r="BU11" s="510"/>
      <c r="BV11" s="510"/>
      <c r="BW11" s="510"/>
      <c r="BX11" s="510"/>
      <c r="BY11" s="510"/>
      <c r="BZ11" s="510"/>
      <c r="CA11" s="510"/>
      <c r="CB11" s="510"/>
      <c r="CC11" s="510"/>
      <c r="CD11" s="510"/>
      <c r="CE11" s="510"/>
      <c r="CF11" s="510"/>
      <c r="CG11" s="510"/>
      <c r="CH11" s="510"/>
      <c r="CI11" s="510"/>
      <c r="CJ11" s="510"/>
      <c r="CK11" s="510"/>
      <c r="CL11" s="510"/>
      <c r="CM11" s="510"/>
      <c r="CN11" s="510"/>
      <c r="CO11" s="510"/>
      <c r="CP11" s="510"/>
      <c r="CQ11" s="510"/>
      <c r="CR11" s="510"/>
      <c r="CS11" s="510"/>
      <c r="CT11" s="510"/>
      <c r="CU11" s="510"/>
      <c r="CV11" s="510"/>
      <c r="CW11" s="510"/>
      <c r="CX11" s="510"/>
      <c r="CY11" s="510"/>
      <c r="CZ11" s="510"/>
      <c r="DA11" s="510"/>
      <c r="DB11" s="510"/>
      <c r="DC11" s="510"/>
      <c r="DD11" s="510"/>
      <c r="DE11" s="510"/>
      <c r="DF11" s="510"/>
      <c r="DG11" s="510"/>
      <c r="DH11" s="510"/>
      <c r="DI11" s="510"/>
      <c r="DJ11" s="510"/>
      <c r="DK11" s="510"/>
      <c r="DL11" s="510"/>
      <c r="DM11" s="510"/>
      <c r="DN11" s="510"/>
      <c r="DO11" s="510"/>
      <c r="DP11" s="510"/>
      <c r="DQ11" s="510"/>
      <c r="DR11" s="510"/>
      <c r="DS11" s="510"/>
      <c r="DT11" s="510"/>
    </row>
    <row r="12" spans="2:207" s="178" customFormat="1" ht="10.5" customHeight="1" x14ac:dyDescent="0.3">
      <c r="B12" s="511" t="s">
        <v>513</v>
      </c>
      <c r="C12" s="512"/>
      <c r="D12" s="512"/>
      <c r="E12" s="512"/>
      <c r="F12" s="512"/>
      <c r="G12" s="512"/>
      <c r="H12" s="512"/>
      <c r="I12" s="512"/>
      <c r="J12" s="512"/>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2"/>
      <c r="AH12" s="512"/>
      <c r="AI12" s="512"/>
      <c r="AJ12" s="512"/>
      <c r="AK12" s="512"/>
      <c r="AL12" s="512"/>
      <c r="AM12" s="512"/>
      <c r="AN12" s="512"/>
      <c r="AO12" s="512"/>
      <c r="AP12" s="512"/>
      <c r="AQ12" s="512"/>
      <c r="AR12" s="512"/>
      <c r="AS12" s="512"/>
      <c r="AT12" s="512"/>
      <c r="AU12" s="512"/>
      <c r="AV12" s="512"/>
      <c r="AW12" s="512"/>
      <c r="AX12" s="512"/>
      <c r="AY12" s="512"/>
      <c r="AZ12" s="512"/>
      <c r="BA12" s="512"/>
      <c r="BB12" s="512"/>
      <c r="BC12" s="512"/>
      <c r="BD12" s="512"/>
      <c r="BE12" s="512"/>
      <c r="BF12" s="512"/>
      <c r="BG12" s="512"/>
      <c r="BH12" s="512"/>
      <c r="BI12" s="512"/>
      <c r="BJ12" s="512"/>
      <c r="BK12" s="512"/>
      <c r="BL12" s="512"/>
      <c r="BM12" s="512"/>
      <c r="BN12" s="512"/>
      <c r="BO12" s="512"/>
      <c r="BP12" s="512"/>
      <c r="BQ12" s="512"/>
      <c r="BR12" s="512"/>
      <c r="BS12" s="512"/>
      <c r="BT12" s="512"/>
      <c r="BU12" s="512"/>
      <c r="BV12" s="512"/>
      <c r="BW12" s="512"/>
      <c r="BX12" s="512"/>
      <c r="BY12" s="512"/>
      <c r="BZ12" s="512"/>
      <c r="CA12" s="512"/>
      <c r="CB12" s="512"/>
      <c r="CC12" s="512"/>
      <c r="CD12" s="512"/>
      <c r="CE12" s="512"/>
      <c r="CF12" s="512"/>
      <c r="CG12" s="512"/>
      <c r="CH12" s="512"/>
      <c r="CI12" s="512"/>
      <c r="CJ12" s="512"/>
      <c r="CK12" s="512"/>
      <c r="CL12" s="512"/>
      <c r="CM12" s="512"/>
      <c r="CN12" s="512"/>
      <c r="CO12" s="512"/>
      <c r="CP12" s="512"/>
      <c r="CQ12" s="512"/>
      <c r="CR12" s="512"/>
      <c r="CS12" s="512"/>
      <c r="CT12" s="512"/>
      <c r="CU12" s="512"/>
      <c r="CV12" s="512"/>
      <c r="CW12" s="512"/>
      <c r="CX12" s="512"/>
      <c r="CY12" s="512"/>
      <c r="CZ12" s="512"/>
      <c r="DA12" s="512"/>
      <c r="DB12" s="512"/>
      <c r="DC12" s="512"/>
      <c r="DD12" s="512"/>
      <c r="DE12" s="512"/>
      <c r="DF12" s="512"/>
      <c r="DG12" s="512"/>
      <c r="DH12" s="512"/>
      <c r="DI12" s="512"/>
      <c r="DJ12" s="512"/>
      <c r="DK12" s="512"/>
      <c r="DL12" s="512"/>
      <c r="DM12" s="512"/>
      <c r="DN12" s="512"/>
      <c r="DO12" s="512"/>
      <c r="DP12" s="512"/>
      <c r="DQ12" s="512"/>
      <c r="DR12" s="512"/>
      <c r="DS12" s="512"/>
      <c r="DT12" s="513"/>
    </row>
    <row r="13" spans="2:207" s="179" customFormat="1" ht="3" customHeight="1" x14ac:dyDescent="0.3">
      <c r="B13" s="514"/>
      <c r="C13" s="514"/>
      <c r="D13" s="514"/>
      <c r="E13" s="514"/>
      <c r="F13" s="514"/>
      <c r="G13" s="514"/>
      <c r="H13" s="514"/>
      <c r="I13" s="514"/>
      <c r="J13" s="514"/>
      <c r="K13" s="514"/>
      <c r="L13" s="514"/>
      <c r="M13" s="514"/>
      <c r="N13" s="514"/>
      <c r="O13" s="514"/>
      <c r="P13" s="514"/>
      <c r="Q13" s="514"/>
      <c r="R13" s="514"/>
      <c r="S13" s="514"/>
      <c r="T13" s="514"/>
      <c r="U13" s="514"/>
      <c r="V13" s="514"/>
      <c r="W13" s="514"/>
      <c r="X13" s="514"/>
      <c r="Y13" s="514"/>
      <c r="Z13" s="514"/>
      <c r="AA13" s="514"/>
      <c r="AB13" s="514"/>
      <c r="AC13" s="514"/>
      <c r="AD13" s="514"/>
      <c r="AE13" s="514"/>
      <c r="AF13" s="514"/>
      <c r="AG13" s="514"/>
      <c r="AH13" s="514"/>
      <c r="AI13" s="514"/>
      <c r="AJ13" s="514"/>
      <c r="AK13" s="514"/>
      <c r="AL13" s="514"/>
      <c r="AM13" s="514"/>
      <c r="AN13" s="514"/>
      <c r="AO13" s="514"/>
      <c r="AP13" s="514"/>
      <c r="AQ13" s="514"/>
      <c r="AR13" s="514"/>
      <c r="AS13" s="514"/>
      <c r="AT13" s="514"/>
      <c r="AU13" s="514"/>
      <c r="AV13" s="514"/>
      <c r="AW13" s="514"/>
      <c r="AX13" s="514"/>
      <c r="AY13" s="514"/>
      <c r="AZ13" s="514"/>
      <c r="BA13" s="514"/>
      <c r="BB13" s="514"/>
      <c r="BC13" s="514"/>
      <c r="BD13" s="514"/>
      <c r="BE13" s="514"/>
      <c r="BF13" s="514"/>
      <c r="BG13" s="514"/>
      <c r="BH13" s="514"/>
      <c r="BI13" s="514"/>
      <c r="BJ13" s="514"/>
      <c r="BK13" s="182"/>
      <c r="BL13" s="514"/>
      <c r="BM13" s="514"/>
      <c r="BN13" s="514"/>
      <c r="BO13" s="514"/>
      <c r="BP13" s="514"/>
      <c r="BQ13" s="514"/>
      <c r="BR13" s="514"/>
      <c r="BS13" s="514"/>
      <c r="BT13" s="514"/>
      <c r="BU13" s="514"/>
      <c r="BV13" s="514"/>
      <c r="BW13" s="514"/>
      <c r="BX13" s="514"/>
      <c r="BY13" s="514"/>
      <c r="BZ13" s="514"/>
      <c r="CA13" s="514"/>
      <c r="CB13" s="514"/>
      <c r="CC13" s="514"/>
      <c r="CD13" s="514"/>
      <c r="CE13" s="514"/>
      <c r="CF13" s="514"/>
      <c r="CG13" s="514"/>
      <c r="CH13" s="514"/>
      <c r="CI13" s="514"/>
      <c r="CJ13" s="514"/>
      <c r="CK13" s="514"/>
      <c r="CL13" s="514"/>
      <c r="CM13" s="514"/>
      <c r="CN13" s="514"/>
      <c r="CO13" s="514"/>
      <c r="CP13" s="514"/>
      <c r="CQ13" s="514"/>
      <c r="CR13" s="514"/>
      <c r="CS13" s="514"/>
      <c r="CT13" s="514"/>
      <c r="CU13" s="514"/>
      <c r="CV13" s="514"/>
      <c r="CW13" s="514"/>
      <c r="CX13" s="514"/>
      <c r="CY13" s="514"/>
      <c r="CZ13" s="514"/>
      <c r="DA13" s="514"/>
      <c r="DB13" s="514"/>
      <c r="DC13" s="514"/>
      <c r="DD13" s="514"/>
      <c r="DE13" s="514"/>
      <c r="DF13" s="514"/>
      <c r="DG13" s="514"/>
      <c r="DH13" s="514"/>
      <c r="DI13" s="514"/>
      <c r="DJ13" s="514"/>
      <c r="DK13" s="514"/>
      <c r="DL13" s="514"/>
      <c r="DM13" s="514"/>
      <c r="DN13" s="514"/>
      <c r="DO13" s="514"/>
      <c r="DP13" s="514"/>
      <c r="DQ13" s="514"/>
      <c r="DR13" s="514"/>
      <c r="DS13" s="514"/>
      <c r="DT13" s="514"/>
    </row>
    <row r="14" spans="2:207" s="181" customFormat="1" ht="10.5" customHeight="1" x14ac:dyDescent="0.35">
      <c r="B14" s="515" t="s">
        <v>514</v>
      </c>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7"/>
      <c r="BL14" s="515" t="s">
        <v>515</v>
      </c>
      <c r="BM14" s="516"/>
      <c r="BN14" s="516"/>
      <c r="BO14" s="516"/>
      <c r="BP14" s="516"/>
      <c r="BQ14" s="516"/>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6"/>
      <c r="DC14" s="516"/>
      <c r="DD14" s="516"/>
      <c r="DE14" s="516"/>
      <c r="DF14" s="516"/>
      <c r="DG14" s="516"/>
      <c r="DH14" s="516"/>
      <c r="DI14" s="516"/>
      <c r="DJ14" s="516"/>
      <c r="DK14" s="516"/>
      <c r="DL14" s="516"/>
      <c r="DM14" s="516"/>
      <c r="DN14" s="516"/>
      <c r="DO14" s="516"/>
      <c r="DP14" s="516"/>
      <c r="DQ14" s="516"/>
      <c r="DR14" s="516"/>
      <c r="DS14" s="516"/>
      <c r="DT14" s="517"/>
    </row>
    <row r="15" spans="2:207" s="181" customFormat="1" ht="3" customHeight="1" x14ac:dyDescent="0.35">
      <c r="B15" s="497"/>
      <c r="C15" s="497"/>
      <c r="D15" s="497"/>
      <c r="E15" s="497"/>
      <c r="F15" s="497"/>
      <c r="G15" s="497"/>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7"/>
      <c r="AN15" s="497"/>
      <c r="AO15" s="497"/>
      <c r="AP15" s="497"/>
      <c r="AQ15" s="497"/>
      <c r="AR15" s="497"/>
      <c r="AS15" s="497"/>
      <c r="AT15" s="497"/>
      <c r="AU15" s="497"/>
      <c r="AV15" s="498"/>
      <c r="AW15" s="498"/>
      <c r="AX15" s="498"/>
      <c r="AY15" s="498"/>
      <c r="AZ15" s="498"/>
      <c r="BA15" s="498"/>
      <c r="BB15" s="498"/>
      <c r="BC15" s="498"/>
      <c r="BD15" s="498"/>
      <c r="BE15" s="498"/>
      <c r="BF15" s="498"/>
      <c r="BG15" s="498"/>
      <c r="BH15" s="498"/>
      <c r="BI15" s="498"/>
      <c r="BJ15" s="498"/>
      <c r="BL15" s="497"/>
      <c r="BM15" s="497"/>
      <c r="BN15" s="497"/>
      <c r="BO15" s="497"/>
      <c r="BP15" s="497"/>
      <c r="BQ15" s="497"/>
      <c r="BR15" s="497"/>
      <c r="BS15" s="497"/>
      <c r="BT15" s="497"/>
      <c r="BU15" s="497"/>
      <c r="BV15" s="497"/>
      <c r="BW15" s="497"/>
      <c r="BX15" s="497"/>
      <c r="BY15" s="497"/>
      <c r="BZ15" s="497"/>
      <c r="CA15" s="497"/>
      <c r="CB15" s="497"/>
      <c r="CC15" s="497"/>
      <c r="CD15" s="497"/>
      <c r="CE15" s="497"/>
      <c r="CF15" s="497"/>
      <c r="CG15" s="497"/>
      <c r="CH15" s="497"/>
      <c r="CI15" s="497"/>
      <c r="CJ15" s="497"/>
      <c r="CK15" s="497"/>
      <c r="CL15" s="497"/>
      <c r="CM15" s="497"/>
      <c r="CN15" s="497"/>
      <c r="CO15" s="497"/>
      <c r="CP15" s="497"/>
      <c r="CQ15" s="497"/>
      <c r="CR15" s="497"/>
      <c r="CS15" s="497"/>
      <c r="CT15" s="497"/>
      <c r="CU15" s="497"/>
      <c r="CV15" s="497"/>
      <c r="CW15" s="497"/>
      <c r="CX15" s="497"/>
      <c r="CY15" s="497"/>
      <c r="CZ15" s="497"/>
      <c r="DA15" s="497"/>
      <c r="DB15" s="497"/>
      <c r="DC15" s="497"/>
      <c r="DD15" s="497"/>
      <c r="DE15" s="497"/>
      <c r="DF15" s="497"/>
      <c r="DG15" s="497"/>
      <c r="DH15" s="497"/>
      <c r="DI15" s="497"/>
      <c r="DJ15" s="497"/>
      <c r="DK15" s="497"/>
      <c r="DL15" s="497"/>
      <c r="DM15" s="497"/>
      <c r="DN15" s="497"/>
      <c r="DO15" s="497"/>
      <c r="DP15" s="497"/>
      <c r="DQ15" s="497"/>
      <c r="DR15" s="497"/>
      <c r="DS15" s="497"/>
      <c r="DT15" s="497"/>
    </row>
    <row r="16" spans="2:207" s="179" customFormat="1" ht="18" customHeight="1" x14ac:dyDescent="0.3">
      <c r="B16" s="499" t="s">
        <v>516</v>
      </c>
      <c r="C16" s="500"/>
      <c r="D16" s="500"/>
      <c r="E16" s="500"/>
      <c r="F16" s="500"/>
      <c r="G16" s="500"/>
      <c r="H16" s="500"/>
      <c r="I16" s="500"/>
      <c r="J16" s="500"/>
      <c r="K16" s="500"/>
      <c r="L16" s="500"/>
      <c r="M16" s="500"/>
      <c r="N16" s="500"/>
      <c r="O16" s="500"/>
      <c r="P16" s="500"/>
      <c r="Q16" s="500"/>
      <c r="R16" s="500"/>
      <c r="S16" s="500"/>
      <c r="T16" s="500"/>
      <c r="U16" s="500"/>
      <c r="V16" s="500"/>
      <c r="W16" s="500"/>
      <c r="X16" s="500"/>
      <c r="Y16" s="500"/>
      <c r="Z16" s="500"/>
      <c r="AA16" s="500"/>
      <c r="AB16" s="500"/>
      <c r="AC16" s="500"/>
      <c r="AD16" s="500"/>
      <c r="AE16" s="500"/>
      <c r="AF16" s="500"/>
      <c r="AG16" s="500"/>
      <c r="AH16" s="500"/>
      <c r="AI16" s="500"/>
      <c r="AJ16" s="500"/>
      <c r="AK16" s="500"/>
      <c r="AL16" s="500"/>
      <c r="AM16" s="500"/>
      <c r="AN16" s="500"/>
      <c r="AO16" s="500"/>
      <c r="AP16" s="500"/>
      <c r="AQ16" s="500"/>
      <c r="AR16" s="500"/>
      <c r="AS16" s="500"/>
      <c r="AT16" s="500"/>
      <c r="AU16" s="500"/>
      <c r="AV16" s="501"/>
      <c r="AW16" s="502"/>
      <c r="AX16" s="502"/>
      <c r="AY16" s="502"/>
      <c r="AZ16" s="502"/>
      <c r="BA16" s="502"/>
      <c r="BB16" s="502"/>
      <c r="BC16" s="502"/>
      <c r="BD16" s="502"/>
      <c r="BE16" s="502"/>
      <c r="BF16" s="502"/>
      <c r="BG16" s="502"/>
      <c r="BH16" s="502"/>
      <c r="BI16" s="502"/>
      <c r="BJ16" s="503"/>
      <c r="BL16" s="504" t="s">
        <v>517</v>
      </c>
      <c r="BM16" s="505"/>
      <c r="BN16" s="505"/>
      <c r="BO16" s="505"/>
      <c r="BP16" s="505"/>
      <c r="BQ16" s="505"/>
      <c r="BR16" s="505"/>
      <c r="BS16" s="505"/>
      <c r="BT16" s="505"/>
      <c r="BU16" s="505"/>
      <c r="BV16" s="505"/>
      <c r="BW16" s="505"/>
      <c r="BX16" s="505"/>
      <c r="BY16" s="505"/>
      <c r="BZ16" s="505"/>
      <c r="CA16" s="505"/>
      <c r="CB16" s="505"/>
      <c r="CC16" s="505"/>
      <c r="CD16" s="505"/>
      <c r="CE16" s="505"/>
      <c r="CF16" s="505"/>
      <c r="CG16" s="505"/>
      <c r="CH16" s="505"/>
      <c r="CI16" s="505"/>
      <c r="CJ16" s="505"/>
      <c r="CK16" s="505"/>
      <c r="CL16" s="505"/>
      <c r="CM16" s="505"/>
      <c r="CN16" s="505"/>
      <c r="CO16" s="505"/>
      <c r="CP16" s="505"/>
      <c r="CQ16" s="505"/>
      <c r="CR16" s="505"/>
      <c r="CS16" s="505"/>
      <c r="CT16" s="505"/>
      <c r="CU16" s="505"/>
      <c r="CV16" s="505"/>
      <c r="CW16" s="505"/>
      <c r="CX16" s="505"/>
      <c r="CY16" s="505"/>
      <c r="CZ16" s="505"/>
      <c r="DA16" s="505"/>
      <c r="DB16" s="505"/>
      <c r="DC16" s="505"/>
      <c r="DD16" s="505"/>
      <c r="DE16" s="506"/>
      <c r="DF16" s="507">
        <f>+DF17+DF18+DF19</f>
        <v>0</v>
      </c>
      <c r="DG16" s="508"/>
      <c r="DH16" s="508"/>
      <c r="DI16" s="508"/>
      <c r="DJ16" s="508"/>
      <c r="DK16" s="508"/>
      <c r="DL16" s="508"/>
      <c r="DM16" s="508"/>
      <c r="DN16" s="508"/>
      <c r="DO16" s="508"/>
      <c r="DP16" s="508"/>
      <c r="DQ16" s="508"/>
      <c r="DR16" s="508"/>
      <c r="DS16" s="508"/>
      <c r="DT16" s="509"/>
    </row>
    <row r="17" spans="2:124" s="179" customFormat="1" ht="18" customHeight="1" x14ac:dyDescent="0.3">
      <c r="B17" s="518" t="s">
        <v>518</v>
      </c>
      <c r="C17" s="519"/>
      <c r="D17" s="519"/>
      <c r="E17" s="519"/>
      <c r="F17" s="519"/>
      <c r="G17" s="519"/>
      <c r="H17" s="519"/>
      <c r="I17" s="519"/>
      <c r="J17" s="519"/>
      <c r="K17" s="519"/>
      <c r="L17" s="519"/>
      <c r="M17" s="519"/>
      <c r="N17" s="519"/>
      <c r="O17" s="519"/>
      <c r="P17" s="519"/>
      <c r="Q17" s="519"/>
      <c r="R17" s="519"/>
      <c r="S17" s="519"/>
      <c r="T17" s="519"/>
      <c r="U17" s="519"/>
      <c r="V17" s="519"/>
      <c r="W17" s="519"/>
      <c r="X17" s="519"/>
      <c r="Y17" s="519"/>
      <c r="Z17" s="519"/>
      <c r="AA17" s="519"/>
      <c r="AB17" s="519"/>
      <c r="AC17" s="519"/>
      <c r="AD17" s="519"/>
      <c r="AE17" s="519"/>
      <c r="AF17" s="519"/>
      <c r="AG17" s="519"/>
      <c r="AH17" s="519"/>
      <c r="AI17" s="519"/>
      <c r="AJ17" s="519"/>
      <c r="AK17" s="519"/>
      <c r="AL17" s="519"/>
      <c r="AM17" s="519"/>
      <c r="AN17" s="519"/>
      <c r="AO17" s="519"/>
      <c r="AP17" s="519"/>
      <c r="AQ17" s="519"/>
      <c r="AR17" s="519"/>
      <c r="AS17" s="519"/>
      <c r="AT17" s="519"/>
      <c r="AU17" s="520"/>
      <c r="AV17" s="521">
        <f>+AV18+AV19</f>
        <v>0</v>
      </c>
      <c r="AW17" s="522"/>
      <c r="AX17" s="522"/>
      <c r="AY17" s="522"/>
      <c r="AZ17" s="522"/>
      <c r="BA17" s="522"/>
      <c r="BB17" s="522"/>
      <c r="BC17" s="522"/>
      <c r="BD17" s="522"/>
      <c r="BE17" s="522"/>
      <c r="BF17" s="522"/>
      <c r="BG17" s="522"/>
      <c r="BH17" s="522"/>
      <c r="BI17" s="522"/>
      <c r="BJ17" s="523"/>
      <c r="BL17" s="524" t="s">
        <v>519</v>
      </c>
      <c r="BM17" s="525"/>
      <c r="BN17" s="525"/>
      <c r="BO17" s="525"/>
      <c r="BP17" s="525"/>
      <c r="BQ17" s="525"/>
      <c r="BR17" s="525"/>
      <c r="BS17" s="525"/>
      <c r="BT17" s="525"/>
      <c r="BU17" s="525"/>
      <c r="BV17" s="525"/>
      <c r="BW17" s="525"/>
      <c r="BX17" s="525"/>
      <c r="BY17" s="525"/>
      <c r="BZ17" s="525"/>
      <c r="CA17" s="525"/>
      <c r="CB17" s="525"/>
      <c r="CC17" s="525"/>
      <c r="CD17" s="525"/>
      <c r="CE17" s="525"/>
      <c r="CF17" s="525"/>
      <c r="CG17" s="525"/>
      <c r="CH17" s="525"/>
      <c r="CI17" s="525"/>
      <c r="CJ17" s="525"/>
      <c r="CK17" s="525"/>
      <c r="CL17" s="525"/>
      <c r="CM17" s="525"/>
      <c r="CN17" s="525"/>
      <c r="CO17" s="525"/>
      <c r="CP17" s="525"/>
      <c r="CQ17" s="525"/>
      <c r="CR17" s="525"/>
      <c r="CS17" s="525"/>
      <c r="CT17" s="525"/>
      <c r="CU17" s="525"/>
      <c r="CV17" s="525"/>
      <c r="CW17" s="525"/>
      <c r="CX17" s="525"/>
      <c r="CY17" s="525"/>
      <c r="CZ17" s="525"/>
      <c r="DA17" s="525"/>
      <c r="DB17" s="525"/>
      <c r="DC17" s="525"/>
      <c r="DD17" s="525"/>
      <c r="DE17" s="525"/>
      <c r="DF17" s="526"/>
      <c r="DG17" s="527"/>
      <c r="DH17" s="527"/>
      <c r="DI17" s="527"/>
      <c r="DJ17" s="527"/>
      <c r="DK17" s="527"/>
      <c r="DL17" s="527"/>
      <c r="DM17" s="527"/>
      <c r="DN17" s="527"/>
      <c r="DO17" s="527"/>
      <c r="DP17" s="527"/>
      <c r="DQ17" s="527"/>
      <c r="DR17" s="527"/>
      <c r="DS17" s="527"/>
      <c r="DT17" s="528"/>
    </row>
    <row r="18" spans="2:124" s="179" customFormat="1" ht="18" customHeight="1" x14ac:dyDescent="0.3">
      <c r="B18" s="499" t="s">
        <v>520</v>
      </c>
      <c r="C18" s="500"/>
      <c r="D18" s="500"/>
      <c r="E18" s="529"/>
      <c r="F18" s="529"/>
      <c r="G18" s="529"/>
      <c r="H18" s="529"/>
      <c r="I18" s="529"/>
      <c r="J18" s="529"/>
      <c r="K18" s="529"/>
      <c r="L18" s="529"/>
      <c r="M18" s="529"/>
      <c r="N18" s="529"/>
      <c r="O18" s="529"/>
      <c r="P18" s="529"/>
      <c r="Q18" s="529"/>
      <c r="R18" s="529"/>
      <c r="S18" s="529"/>
      <c r="T18" s="529"/>
      <c r="U18" s="529"/>
      <c r="V18" s="529"/>
      <c r="W18" s="529"/>
      <c r="X18" s="529"/>
      <c r="Y18" s="529"/>
      <c r="Z18" s="529"/>
      <c r="AA18" s="529"/>
      <c r="AB18" s="529"/>
      <c r="AC18" s="529"/>
      <c r="AD18" s="529"/>
      <c r="AE18" s="529"/>
      <c r="AF18" s="529"/>
      <c r="AG18" s="529"/>
      <c r="AH18" s="529"/>
      <c r="AI18" s="529"/>
      <c r="AJ18" s="529"/>
      <c r="AK18" s="529"/>
      <c r="AL18" s="529"/>
      <c r="AM18" s="529"/>
      <c r="AN18" s="529"/>
      <c r="AO18" s="529"/>
      <c r="AP18" s="529"/>
      <c r="AQ18" s="529"/>
      <c r="AR18" s="529"/>
      <c r="AS18" s="529"/>
      <c r="AT18" s="529"/>
      <c r="AU18" s="530"/>
      <c r="AV18" s="531"/>
      <c r="AW18" s="531"/>
      <c r="AX18" s="531"/>
      <c r="AY18" s="531"/>
      <c r="AZ18" s="531"/>
      <c r="BA18" s="531"/>
      <c r="BB18" s="531"/>
      <c r="BC18" s="531"/>
      <c r="BD18" s="531"/>
      <c r="BE18" s="531"/>
      <c r="BF18" s="531"/>
      <c r="BG18" s="531"/>
      <c r="BH18" s="531"/>
      <c r="BI18" s="531"/>
      <c r="BJ18" s="532"/>
      <c r="BL18" s="524" t="s">
        <v>521</v>
      </c>
      <c r="BM18" s="525"/>
      <c r="BN18" s="525"/>
      <c r="BO18" s="525"/>
      <c r="BP18" s="525"/>
      <c r="BQ18" s="525"/>
      <c r="BR18" s="525"/>
      <c r="BS18" s="525"/>
      <c r="BT18" s="525"/>
      <c r="BU18" s="525"/>
      <c r="BV18" s="525"/>
      <c r="BW18" s="525"/>
      <c r="BX18" s="525"/>
      <c r="BY18" s="525"/>
      <c r="BZ18" s="525"/>
      <c r="CA18" s="525"/>
      <c r="CB18" s="525"/>
      <c r="CC18" s="525"/>
      <c r="CD18" s="525"/>
      <c r="CE18" s="525"/>
      <c r="CF18" s="525"/>
      <c r="CG18" s="525"/>
      <c r="CH18" s="525"/>
      <c r="CI18" s="525"/>
      <c r="CJ18" s="525"/>
      <c r="CK18" s="525"/>
      <c r="CL18" s="525"/>
      <c r="CM18" s="525"/>
      <c r="CN18" s="525"/>
      <c r="CO18" s="525"/>
      <c r="CP18" s="525"/>
      <c r="CQ18" s="525"/>
      <c r="CR18" s="525"/>
      <c r="CS18" s="525"/>
      <c r="CT18" s="525"/>
      <c r="CU18" s="525"/>
      <c r="CV18" s="525"/>
      <c r="CW18" s="525"/>
      <c r="CX18" s="525"/>
      <c r="CY18" s="525"/>
      <c r="CZ18" s="525"/>
      <c r="DA18" s="525"/>
      <c r="DB18" s="525"/>
      <c r="DC18" s="525"/>
      <c r="DD18" s="525"/>
      <c r="DE18" s="525"/>
      <c r="DF18" s="526"/>
      <c r="DG18" s="527"/>
      <c r="DH18" s="527"/>
      <c r="DI18" s="527"/>
      <c r="DJ18" s="527"/>
      <c r="DK18" s="527"/>
      <c r="DL18" s="527"/>
      <c r="DM18" s="527"/>
      <c r="DN18" s="527"/>
      <c r="DO18" s="527"/>
      <c r="DP18" s="527"/>
      <c r="DQ18" s="527"/>
      <c r="DR18" s="527"/>
      <c r="DS18" s="527"/>
      <c r="DT18" s="528"/>
    </row>
    <row r="19" spans="2:124" s="179" customFormat="1" ht="18" customHeight="1" x14ac:dyDescent="0.3">
      <c r="B19" s="499" t="s">
        <v>522</v>
      </c>
      <c r="C19" s="500"/>
      <c r="D19" s="500"/>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3"/>
      <c r="AU19" s="534"/>
      <c r="AV19" s="501"/>
      <c r="AW19" s="502"/>
      <c r="AX19" s="502"/>
      <c r="AY19" s="502"/>
      <c r="AZ19" s="502"/>
      <c r="BA19" s="502"/>
      <c r="BB19" s="502"/>
      <c r="BC19" s="502"/>
      <c r="BD19" s="502"/>
      <c r="BE19" s="502"/>
      <c r="BF19" s="502"/>
      <c r="BG19" s="502"/>
      <c r="BH19" s="502"/>
      <c r="BI19" s="502"/>
      <c r="BJ19" s="503"/>
      <c r="BL19" s="524" t="s">
        <v>523</v>
      </c>
      <c r="BM19" s="525"/>
      <c r="BN19" s="525"/>
      <c r="BO19" s="525"/>
      <c r="BP19" s="525"/>
      <c r="BQ19" s="525"/>
      <c r="BR19" s="525"/>
      <c r="BS19" s="525"/>
      <c r="BT19" s="525"/>
      <c r="BU19" s="525"/>
      <c r="BV19" s="525"/>
      <c r="BW19" s="525"/>
      <c r="BX19" s="525"/>
      <c r="BY19" s="525"/>
      <c r="BZ19" s="525"/>
      <c r="CA19" s="525"/>
      <c r="CB19" s="525"/>
      <c r="CC19" s="525"/>
      <c r="CD19" s="525"/>
      <c r="CE19" s="525"/>
      <c r="CF19" s="525"/>
      <c r="CG19" s="525"/>
      <c r="CH19" s="525"/>
      <c r="CI19" s="525"/>
      <c r="CJ19" s="525"/>
      <c r="CK19" s="525"/>
      <c r="CL19" s="525"/>
      <c r="CM19" s="525"/>
      <c r="CN19" s="525"/>
      <c r="CO19" s="525"/>
      <c r="CP19" s="525"/>
      <c r="CQ19" s="525"/>
      <c r="CR19" s="525"/>
      <c r="CS19" s="525"/>
      <c r="CT19" s="525"/>
      <c r="CU19" s="525"/>
      <c r="CV19" s="525"/>
      <c r="CW19" s="525"/>
      <c r="CX19" s="525"/>
      <c r="CY19" s="525"/>
      <c r="CZ19" s="525"/>
      <c r="DA19" s="525"/>
      <c r="DB19" s="525"/>
      <c r="DC19" s="525"/>
      <c r="DD19" s="525"/>
      <c r="DE19" s="525"/>
      <c r="DF19" s="535"/>
      <c r="DG19" s="536"/>
      <c r="DH19" s="536"/>
      <c r="DI19" s="536"/>
      <c r="DJ19" s="536"/>
      <c r="DK19" s="536"/>
      <c r="DL19" s="536"/>
      <c r="DM19" s="536"/>
      <c r="DN19" s="536"/>
      <c r="DO19" s="536"/>
      <c r="DP19" s="536"/>
      <c r="DQ19" s="536"/>
      <c r="DR19" s="536"/>
      <c r="DS19" s="536"/>
      <c r="DT19" s="537"/>
    </row>
    <row r="20" spans="2:124" s="179" customFormat="1" ht="18" customHeight="1" x14ac:dyDescent="0.3">
      <c r="B20" s="518" t="s">
        <v>524</v>
      </c>
      <c r="C20" s="519"/>
      <c r="D20" s="519"/>
      <c r="E20" s="519"/>
      <c r="F20" s="519"/>
      <c r="G20" s="519"/>
      <c r="H20" s="519"/>
      <c r="I20" s="519"/>
      <c r="J20" s="519"/>
      <c r="K20" s="519"/>
      <c r="L20" s="519"/>
      <c r="M20" s="519"/>
      <c r="N20" s="519"/>
      <c r="O20" s="519"/>
      <c r="P20" s="519"/>
      <c r="Q20" s="519"/>
      <c r="R20" s="519"/>
      <c r="S20" s="519"/>
      <c r="T20" s="519"/>
      <c r="U20" s="519"/>
      <c r="V20" s="519"/>
      <c r="W20" s="519"/>
      <c r="X20" s="519"/>
      <c r="Y20" s="519"/>
      <c r="Z20" s="519"/>
      <c r="AA20" s="519"/>
      <c r="AB20" s="519"/>
      <c r="AC20" s="519"/>
      <c r="AD20" s="519"/>
      <c r="AE20" s="519"/>
      <c r="AF20" s="519"/>
      <c r="AG20" s="519"/>
      <c r="AH20" s="519"/>
      <c r="AI20" s="519"/>
      <c r="AJ20" s="519"/>
      <c r="AK20" s="519"/>
      <c r="AL20" s="519"/>
      <c r="AM20" s="519"/>
      <c r="AN20" s="519"/>
      <c r="AO20" s="519"/>
      <c r="AP20" s="519"/>
      <c r="AQ20" s="519"/>
      <c r="AR20" s="519"/>
      <c r="AS20" s="519"/>
      <c r="AT20" s="519"/>
      <c r="AU20" s="520"/>
      <c r="AV20" s="521">
        <f>+AV21+AV22</f>
        <v>0</v>
      </c>
      <c r="AW20" s="522"/>
      <c r="AX20" s="522"/>
      <c r="AY20" s="522"/>
      <c r="AZ20" s="522"/>
      <c r="BA20" s="522"/>
      <c r="BB20" s="522"/>
      <c r="BC20" s="522"/>
      <c r="BD20" s="522"/>
      <c r="BE20" s="522"/>
      <c r="BF20" s="522"/>
      <c r="BG20" s="522"/>
      <c r="BH20" s="522"/>
      <c r="BI20" s="522"/>
      <c r="BJ20" s="523"/>
      <c r="BL20" s="518" t="s">
        <v>525</v>
      </c>
      <c r="BM20" s="519"/>
      <c r="BN20" s="519"/>
      <c r="BO20" s="519"/>
      <c r="BP20" s="519"/>
      <c r="BQ20" s="519"/>
      <c r="BR20" s="519"/>
      <c r="BS20" s="519"/>
      <c r="BT20" s="519"/>
      <c r="BU20" s="519"/>
      <c r="BV20" s="519"/>
      <c r="BW20" s="519"/>
      <c r="BX20" s="519"/>
      <c r="BY20" s="519"/>
      <c r="BZ20" s="519"/>
      <c r="CA20" s="519"/>
      <c r="CB20" s="519"/>
      <c r="CC20" s="519"/>
      <c r="CD20" s="519"/>
      <c r="CE20" s="519"/>
      <c r="CF20" s="519"/>
      <c r="CG20" s="519"/>
      <c r="CH20" s="519"/>
      <c r="CI20" s="519"/>
      <c r="CJ20" s="519"/>
      <c r="CK20" s="519"/>
      <c r="CL20" s="519"/>
      <c r="CM20" s="519"/>
      <c r="CN20" s="519"/>
      <c r="CO20" s="519"/>
      <c r="CP20" s="519"/>
      <c r="CQ20" s="519"/>
      <c r="CR20" s="519"/>
      <c r="CS20" s="519"/>
      <c r="CT20" s="519"/>
      <c r="CU20" s="519"/>
      <c r="CV20" s="519"/>
      <c r="CW20" s="519"/>
      <c r="CX20" s="519"/>
      <c r="CY20" s="519"/>
      <c r="CZ20" s="519"/>
      <c r="DA20" s="519"/>
      <c r="DB20" s="519"/>
      <c r="DC20" s="519"/>
      <c r="DD20" s="519"/>
      <c r="DE20" s="520"/>
      <c r="DF20" s="538">
        <f>+DF21+DF22+DF23</f>
        <v>0</v>
      </c>
      <c r="DG20" s="538"/>
      <c r="DH20" s="538"/>
      <c r="DI20" s="538"/>
      <c r="DJ20" s="538"/>
      <c r="DK20" s="538"/>
      <c r="DL20" s="538"/>
      <c r="DM20" s="538"/>
      <c r="DN20" s="538"/>
      <c r="DO20" s="538"/>
      <c r="DP20" s="538"/>
      <c r="DQ20" s="538"/>
      <c r="DR20" s="538"/>
      <c r="DS20" s="538"/>
      <c r="DT20" s="539"/>
    </row>
    <row r="21" spans="2:124" s="179" customFormat="1" ht="18" customHeight="1" x14ac:dyDescent="0.3">
      <c r="B21" s="524" t="s">
        <v>526</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40"/>
      <c r="AW21" s="531"/>
      <c r="AX21" s="531"/>
      <c r="AY21" s="531"/>
      <c r="AZ21" s="531"/>
      <c r="BA21" s="531"/>
      <c r="BB21" s="531"/>
      <c r="BC21" s="531"/>
      <c r="BD21" s="531"/>
      <c r="BE21" s="531"/>
      <c r="BF21" s="531"/>
      <c r="BG21" s="531"/>
      <c r="BH21" s="531"/>
      <c r="BI21" s="531"/>
      <c r="BJ21" s="532"/>
      <c r="BL21" s="541" t="s">
        <v>520</v>
      </c>
      <c r="BM21" s="542"/>
      <c r="BN21" s="542"/>
      <c r="BO21" s="543"/>
      <c r="BP21" s="543"/>
      <c r="BQ21" s="543"/>
      <c r="BR21" s="543"/>
      <c r="BS21" s="543"/>
      <c r="BT21" s="543"/>
      <c r="BU21" s="543"/>
      <c r="BV21" s="543"/>
      <c r="BW21" s="543"/>
      <c r="BX21" s="543"/>
      <c r="BY21" s="543"/>
      <c r="BZ21" s="543"/>
      <c r="CA21" s="543"/>
      <c r="CB21" s="543"/>
      <c r="CC21" s="543"/>
      <c r="CD21" s="543"/>
      <c r="CE21" s="543"/>
      <c r="CF21" s="543"/>
      <c r="CG21" s="543"/>
      <c r="CH21" s="543"/>
      <c r="CI21" s="543"/>
      <c r="CJ21" s="543"/>
      <c r="CK21" s="543"/>
      <c r="CL21" s="543"/>
      <c r="CM21" s="543"/>
      <c r="CN21" s="543"/>
      <c r="CO21" s="543"/>
      <c r="CP21" s="543"/>
      <c r="CQ21" s="543"/>
      <c r="CR21" s="543"/>
      <c r="CS21" s="543"/>
      <c r="CT21" s="543"/>
      <c r="CU21" s="543"/>
      <c r="CV21" s="543"/>
      <c r="CW21" s="543"/>
      <c r="CX21" s="543"/>
      <c r="CY21" s="543"/>
      <c r="CZ21" s="543"/>
      <c r="DA21" s="543"/>
      <c r="DB21" s="543"/>
      <c r="DC21" s="543"/>
      <c r="DD21" s="543"/>
      <c r="DE21" s="543"/>
      <c r="DF21" s="526">
        <v>0</v>
      </c>
      <c r="DG21" s="527"/>
      <c r="DH21" s="527"/>
      <c r="DI21" s="527"/>
      <c r="DJ21" s="527"/>
      <c r="DK21" s="527"/>
      <c r="DL21" s="527"/>
      <c r="DM21" s="527"/>
      <c r="DN21" s="527"/>
      <c r="DO21" s="527"/>
      <c r="DP21" s="527"/>
      <c r="DQ21" s="527"/>
      <c r="DR21" s="527"/>
      <c r="DS21" s="527"/>
      <c r="DT21" s="528"/>
    </row>
    <row r="22" spans="2:124" s="179" customFormat="1" ht="18" customHeight="1" x14ac:dyDescent="0.3">
      <c r="B22" s="524" t="s">
        <v>527</v>
      </c>
      <c r="C22" s="525"/>
      <c r="D22" s="525"/>
      <c r="E22" s="525"/>
      <c r="F22" s="525"/>
      <c r="G22" s="525"/>
      <c r="H22" s="525"/>
      <c r="I22" s="525"/>
      <c r="J22" s="525"/>
      <c r="K22" s="525"/>
      <c r="L22" s="525"/>
      <c r="M22" s="525"/>
      <c r="N22" s="525"/>
      <c r="O22" s="525"/>
      <c r="P22" s="525"/>
      <c r="Q22" s="525"/>
      <c r="R22" s="525"/>
      <c r="S22" s="525"/>
      <c r="T22" s="525"/>
      <c r="U22" s="525"/>
      <c r="V22" s="525"/>
      <c r="W22" s="525"/>
      <c r="X22" s="525"/>
      <c r="Y22" s="525"/>
      <c r="Z22" s="525"/>
      <c r="AA22" s="525"/>
      <c r="AB22" s="525"/>
      <c r="AC22" s="525"/>
      <c r="AD22" s="525"/>
      <c r="AE22" s="525"/>
      <c r="AF22" s="525"/>
      <c r="AG22" s="525"/>
      <c r="AH22" s="525"/>
      <c r="AI22" s="525"/>
      <c r="AJ22" s="525"/>
      <c r="AK22" s="525"/>
      <c r="AL22" s="525"/>
      <c r="AM22" s="525"/>
      <c r="AN22" s="525"/>
      <c r="AO22" s="525"/>
      <c r="AP22" s="525"/>
      <c r="AQ22" s="525"/>
      <c r="AR22" s="525"/>
      <c r="AS22" s="525"/>
      <c r="AT22" s="525"/>
      <c r="AU22" s="525"/>
      <c r="AV22" s="540"/>
      <c r="AW22" s="531"/>
      <c r="AX22" s="531"/>
      <c r="AY22" s="531"/>
      <c r="AZ22" s="531"/>
      <c r="BA22" s="531"/>
      <c r="BB22" s="531"/>
      <c r="BC22" s="531"/>
      <c r="BD22" s="531"/>
      <c r="BE22" s="531"/>
      <c r="BF22" s="531"/>
      <c r="BG22" s="531"/>
      <c r="BH22" s="531"/>
      <c r="BI22" s="531"/>
      <c r="BJ22" s="532"/>
      <c r="BL22" s="541" t="s">
        <v>522</v>
      </c>
      <c r="BM22" s="542"/>
      <c r="BN22" s="542"/>
      <c r="BO22" s="544"/>
      <c r="BP22" s="544"/>
      <c r="BQ22" s="544"/>
      <c r="BR22" s="544"/>
      <c r="BS22" s="544"/>
      <c r="BT22" s="544"/>
      <c r="BU22" s="544"/>
      <c r="BV22" s="544"/>
      <c r="BW22" s="544"/>
      <c r="BX22" s="544"/>
      <c r="BY22" s="544"/>
      <c r="BZ22" s="544"/>
      <c r="CA22" s="544"/>
      <c r="CB22" s="544"/>
      <c r="CC22" s="544"/>
      <c r="CD22" s="544"/>
      <c r="CE22" s="544"/>
      <c r="CF22" s="544"/>
      <c r="CG22" s="544"/>
      <c r="CH22" s="544"/>
      <c r="CI22" s="544"/>
      <c r="CJ22" s="544"/>
      <c r="CK22" s="544"/>
      <c r="CL22" s="544"/>
      <c r="CM22" s="544"/>
      <c r="CN22" s="544"/>
      <c r="CO22" s="544"/>
      <c r="CP22" s="544"/>
      <c r="CQ22" s="544"/>
      <c r="CR22" s="544"/>
      <c r="CS22" s="544"/>
      <c r="CT22" s="544"/>
      <c r="CU22" s="544"/>
      <c r="CV22" s="544"/>
      <c r="CW22" s="544"/>
      <c r="CX22" s="544"/>
      <c r="CY22" s="544"/>
      <c r="CZ22" s="544"/>
      <c r="DA22" s="544"/>
      <c r="DB22" s="544"/>
      <c r="DC22" s="544"/>
      <c r="DD22" s="544"/>
      <c r="DE22" s="545"/>
      <c r="DF22" s="527">
        <v>0</v>
      </c>
      <c r="DG22" s="527"/>
      <c r="DH22" s="527"/>
      <c r="DI22" s="527"/>
      <c r="DJ22" s="527"/>
      <c r="DK22" s="527"/>
      <c r="DL22" s="527"/>
      <c r="DM22" s="527"/>
      <c r="DN22" s="527"/>
      <c r="DO22" s="527"/>
      <c r="DP22" s="527"/>
      <c r="DQ22" s="527"/>
      <c r="DR22" s="527"/>
      <c r="DS22" s="527"/>
      <c r="DT22" s="528"/>
    </row>
    <row r="23" spans="2:124" s="179" customFormat="1" ht="18" customHeight="1" x14ac:dyDescent="0.3">
      <c r="B23" s="499" t="s">
        <v>528</v>
      </c>
      <c r="C23" s="500"/>
      <c r="D23" s="500"/>
      <c r="E23" s="500"/>
      <c r="F23" s="500"/>
      <c r="G23" s="500"/>
      <c r="H23" s="500"/>
      <c r="I23" s="500"/>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40"/>
      <c r="AW23" s="531"/>
      <c r="AX23" s="531"/>
      <c r="AY23" s="531"/>
      <c r="AZ23" s="531"/>
      <c r="BA23" s="531"/>
      <c r="BB23" s="531"/>
      <c r="BC23" s="531"/>
      <c r="BD23" s="531"/>
      <c r="BE23" s="531"/>
      <c r="BF23" s="531"/>
      <c r="BG23" s="531"/>
      <c r="BH23" s="531"/>
      <c r="BI23" s="531"/>
      <c r="BJ23" s="532"/>
      <c r="BL23" s="541" t="s">
        <v>529</v>
      </c>
      <c r="BM23" s="542"/>
      <c r="BN23" s="542"/>
      <c r="BO23" s="546"/>
      <c r="BP23" s="546"/>
      <c r="BQ23" s="546"/>
      <c r="BR23" s="546"/>
      <c r="BS23" s="546"/>
      <c r="BT23" s="546"/>
      <c r="BU23" s="546"/>
      <c r="BV23" s="546"/>
      <c r="BW23" s="546"/>
      <c r="BX23" s="546"/>
      <c r="BY23" s="546"/>
      <c r="BZ23" s="546"/>
      <c r="CA23" s="546"/>
      <c r="CB23" s="546"/>
      <c r="CC23" s="546"/>
      <c r="CD23" s="546"/>
      <c r="CE23" s="546"/>
      <c r="CF23" s="546"/>
      <c r="CG23" s="546"/>
      <c r="CH23" s="546"/>
      <c r="CI23" s="546"/>
      <c r="CJ23" s="546"/>
      <c r="CK23" s="546"/>
      <c r="CL23" s="546"/>
      <c r="CM23" s="546"/>
      <c r="CN23" s="546"/>
      <c r="CO23" s="546"/>
      <c r="CP23" s="546"/>
      <c r="CQ23" s="546"/>
      <c r="CR23" s="546"/>
      <c r="CS23" s="546"/>
      <c r="CT23" s="546"/>
      <c r="CU23" s="546"/>
      <c r="CV23" s="546"/>
      <c r="CW23" s="546"/>
      <c r="CX23" s="546"/>
      <c r="CY23" s="546"/>
      <c r="CZ23" s="546"/>
      <c r="DA23" s="546"/>
      <c r="DB23" s="546"/>
      <c r="DC23" s="546"/>
      <c r="DD23" s="546"/>
      <c r="DE23" s="546"/>
      <c r="DF23" s="535"/>
      <c r="DG23" s="536"/>
      <c r="DH23" s="536"/>
      <c r="DI23" s="536"/>
      <c r="DJ23" s="536"/>
      <c r="DK23" s="536"/>
      <c r="DL23" s="536"/>
      <c r="DM23" s="536"/>
      <c r="DN23" s="536"/>
      <c r="DO23" s="536"/>
      <c r="DP23" s="536"/>
      <c r="DQ23" s="536"/>
      <c r="DR23" s="536"/>
      <c r="DS23" s="536"/>
      <c r="DT23" s="537"/>
    </row>
    <row r="24" spans="2:124" s="179" customFormat="1" ht="18" customHeight="1" x14ac:dyDescent="0.3">
      <c r="B24" s="499" t="s">
        <v>530</v>
      </c>
      <c r="C24" s="500"/>
      <c r="D24" s="500"/>
      <c r="E24" s="500"/>
      <c r="F24" s="500"/>
      <c r="G24" s="500"/>
      <c r="H24" s="500"/>
      <c r="I24" s="500"/>
      <c r="J24" s="500"/>
      <c r="K24" s="500"/>
      <c r="L24" s="500"/>
      <c r="M24" s="500"/>
      <c r="N24" s="500"/>
      <c r="O24" s="500"/>
      <c r="P24" s="500"/>
      <c r="Q24" s="500"/>
      <c r="R24" s="500"/>
      <c r="S24" s="500"/>
      <c r="T24" s="500"/>
      <c r="U24" s="500"/>
      <c r="V24" s="500"/>
      <c r="W24" s="500"/>
      <c r="X24" s="500"/>
      <c r="Y24" s="500"/>
      <c r="Z24" s="500"/>
      <c r="AA24" s="500"/>
      <c r="AB24" s="500"/>
      <c r="AC24" s="500"/>
      <c r="AD24" s="500"/>
      <c r="AE24" s="500"/>
      <c r="AF24" s="500"/>
      <c r="AG24" s="500"/>
      <c r="AH24" s="500"/>
      <c r="AI24" s="500"/>
      <c r="AJ24" s="500"/>
      <c r="AK24" s="500"/>
      <c r="AL24" s="500"/>
      <c r="AM24" s="500"/>
      <c r="AN24" s="500"/>
      <c r="AO24" s="500"/>
      <c r="AP24" s="500"/>
      <c r="AQ24" s="500"/>
      <c r="AR24" s="500"/>
      <c r="AS24" s="500"/>
      <c r="AT24" s="500"/>
      <c r="AU24" s="500"/>
      <c r="AV24" s="540"/>
      <c r="AW24" s="531"/>
      <c r="AX24" s="531"/>
      <c r="AY24" s="531"/>
      <c r="AZ24" s="531"/>
      <c r="BA24" s="531"/>
      <c r="BB24" s="531"/>
      <c r="BC24" s="531"/>
      <c r="BD24" s="531"/>
      <c r="BE24" s="531"/>
      <c r="BF24" s="531"/>
      <c r="BG24" s="531"/>
      <c r="BH24" s="531"/>
      <c r="BI24" s="531"/>
      <c r="BJ24" s="532"/>
      <c r="BL24" s="518" t="s">
        <v>531</v>
      </c>
      <c r="BM24" s="519"/>
      <c r="BN24" s="519"/>
      <c r="BO24" s="519"/>
      <c r="BP24" s="519"/>
      <c r="BQ24" s="519"/>
      <c r="BR24" s="519"/>
      <c r="BS24" s="519"/>
      <c r="BT24" s="519"/>
      <c r="BU24" s="519"/>
      <c r="BV24" s="519"/>
      <c r="BW24" s="519"/>
      <c r="BX24" s="519"/>
      <c r="BY24" s="519"/>
      <c r="BZ24" s="519"/>
      <c r="CA24" s="519"/>
      <c r="CB24" s="519"/>
      <c r="CC24" s="519"/>
      <c r="CD24" s="519"/>
      <c r="CE24" s="519"/>
      <c r="CF24" s="519"/>
      <c r="CG24" s="519"/>
      <c r="CH24" s="519"/>
      <c r="CI24" s="519"/>
      <c r="CJ24" s="519"/>
      <c r="CK24" s="519"/>
      <c r="CL24" s="519"/>
      <c r="CM24" s="519"/>
      <c r="CN24" s="519"/>
      <c r="CO24" s="519"/>
      <c r="CP24" s="519"/>
      <c r="CQ24" s="519"/>
      <c r="CR24" s="519"/>
      <c r="CS24" s="519"/>
      <c r="CT24" s="519"/>
      <c r="CU24" s="519"/>
      <c r="CV24" s="519"/>
      <c r="CW24" s="519"/>
      <c r="CX24" s="519"/>
      <c r="CY24" s="519"/>
      <c r="CZ24" s="519"/>
      <c r="DA24" s="519"/>
      <c r="DB24" s="519"/>
      <c r="DC24" s="519"/>
      <c r="DD24" s="519"/>
      <c r="DE24" s="520"/>
      <c r="DF24" s="538">
        <f>+DF25+DF26</f>
        <v>0</v>
      </c>
      <c r="DG24" s="538"/>
      <c r="DH24" s="538"/>
      <c r="DI24" s="538"/>
      <c r="DJ24" s="538"/>
      <c r="DK24" s="538"/>
      <c r="DL24" s="538"/>
      <c r="DM24" s="538"/>
      <c r="DN24" s="538"/>
      <c r="DO24" s="538"/>
      <c r="DP24" s="538"/>
      <c r="DQ24" s="538"/>
      <c r="DR24" s="538"/>
      <c r="DS24" s="538"/>
      <c r="DT24" s="539"/>
    </row>
    <row r="25" spans="2:124" s="179" customFormat="1" ht="18" customHeight="1" x14ac:dyDescent="0.3">
      <c r="B25" s="499" t="s">
        <v>532</v>
      </c>
      <c r="C25" s="500"/>
      <c r="D25" s="500"/>
      <c r="E25" s="500"/>
      <c r="F25" s="500"/>
      <c r="G25" s="500"/>
      <c r="H25" s="500"/>
      <c r="I25" s="500"/>
      <c r="J25" s="500"/>
      <c r="K25" s="500"/>
      <c r="L25" s="500"/>
      <c r="M25" s="500"/>
      <c r="N25" s="500"/>
      <c r="O25" s="500"/>
      <c r="P25" s="500"/>
      <c r="Q25" s="500"/>
      <c r="R25" s="500"/>
      <c r="S25" s="500"/>
      <c r="T25" s="500"/>
      <c r="U25" s="500"/>
      <c r="V25" s="547" t="str">
        <f>IF(DF66=AV25," ","¡Recuerde completar Anexo 1!")</f>
        <v xml:space="preserve"> </v>
      </c>
      <c r="W25" s="547"/>
      <c r="X25" s="547"/>
      <c r="Y25" s="547"/>
      <c r="Z25" s="547"/>
      <c r="AA25" s="547"/>
      <c r="AB25" s="547"/>
      <c r="AC25" s="547"/>
      <c r="AD25" s="547"/>
      <c r="AE25" s="547"/>
      <c r="AF25" s="547"/>
      <c r="AG25" s="547"/>
      <c r="AH25" s="547"/>
      <c r="AI25" s="547"/>
      <c r="AJ25" s="547"/>
      <c r="AK25" s="547"/>
      <c r="AL25" s="547"/>
      <c r="AM25" s="547"/>
      <c r="AN25" s="547"/>
      <c r="AO25" s="547"/>
      <c r="AP25" s="547"/>
      <c r="AQ25" s="547"/>
      <c r="AR25" s="547"/>
      <c r="AS25" s="548" t="s">
        <v>533</v>
      </c>
      <c r="AT25" s="548"/>
      <c r="AU25" s="548"/>
      <c r="AV25" s="540"/>
      <c r="AW25" s="531"/>
      <c r="AX25" s="531"/>
      <c r="AY25" s="531"/>
      <c r="AZ25" s="531"/>
      <c r="BA25" s="531"/>
      <c r="BB25" s="531"/>
      <c r="BC25" s="531"/>
      <c r="BD25" s="531"/>
      <c r="BE25" s="531"/>
      <c r="BF25" s="531"/>
      <c r="BG25" s="531"/>
      <c r="BH25" s="531"/>
      <c r="BI25" s="531"/>
      <c r="BJ25" s="532"/>
      <c r="BL25" s="541" t="s">
        <v>520</v>
      </c>
      <c r="BM25" s="542"/>
      <c r="BN25" s="542"/>
      <c r="BO25" s="544"/>
      <c r="BP25" s="544"/>
      <c r="BQ25" s="544"/>
      <c r="BR25" s="544"/>
      <c r="BS25" s="544"/>
      <c r="BT25" s="544"/>
      <c r="BU25" s="544"/>
      <c r="BV25" s="544"/>
      <c r="BW25" s="544"/>
      <c r="BX25" s="544"/>
      <c r="BY25" s="544"/>
      <c r="BZ25" s="544"/>
      <c r="CA25" s="544"/>
      <c r="CB25" s="544"/>
      <c r="CC25" s="544"/>
      <c r="CD25" s="544"/>
      <c r="CE25" s="544"/>
      <c r="CF25" s="544"/>
      <c r="CG25" s="544"/>
      <c r="CH25" s="544"/>
      <c r="CI25" s="544"/>
      <c r="CJ25" s="544"/>
      <c r="CK25" s="544"/>
      <c r="CL25" s="544"/>
      <c r="CM25" s="544"/>
      <c r="CN25" s="544"/>
      <c r="CO25" s="544"/>
      <c r="CP25" s="544"/>
      <c r="CQ25" s="544"/>
      <c r="CR25" s="544"/>
      <c r="CS25" s="544"/>
      <c r="CT25" s="544"/>
      <c r="CU25" s="544"/>
      <c r="CV25" s="544"/>
      <c r="CW25" s="544"/>
      <c r="CX25" s="544"/>
      <c r="CY25" s="544"/>
      <c r="CZ25" s="544"/>
      <c r="DA25" s="544"/>
      <c r="DB25" s="544"/>
      <c r="DC25" s="544"/>
      <c r="DD25" s="544"/>
      <c r="DE25" s="545"/>
      <c r="DF25" s="531"/>
      <c r="DG25" s="531"/>
      <c r="DH25" s="531"/>
      <c r="DI25" s="531"/>
      <c r="DJ25" s="531"/>
      <c r="DK25" s="531"/>
      <c r="DL25" s="531"/>
      <c r="DM25" s="531"/>
      <c r="DN25" s="531"/>
      <c r="DO25" s="531"/>
      <c r="DP25" s="531"/>
      <c r="DQ25" s="531"/>
      <c r="DR25" s="531"/>
      <c r="DS25" s="531"/>
      <c r="DT25" s="532"/>
    </row>
    <row r="26" spans="2:124" s="179" customFormat="1" ht="18" customHeight="1" x14ac:dyDescent="0.3">
      <c r="B26" s="499" t="s">
        <v>534</v>
      </c>
      <c r="C26" s="500"/>
      <c r="D26" s="500"/>
      <c r="E26" s="500"/>
      <c r="F26" s="500"/>
      <c r="G26" s="500"/>
      <c r="H26" s="500"/>
      <c r="I26" s="500"/>
      <c r="J26" s="500"/>
      <c r="K26" s="500"/>
      <c r="L26" s="500"/>
      <c r="M26" s="500"/>
      <c r="N26" s="500"/>
      <c r="O26" s="500"/>
      <c r="P26" s="500"/>
      <c r="Q26" s="500"/>
      <c r="R26" s="500"/>
      <c r="S26" s="500"/>
      <c r="T26" s="500"/>
      <c r="U26" s="500"/>
      <c r="V26" s="547" t="str">
        <f>IF(AK75=AV26," ","¡Recuerde completar Anexo 2!")</f>
        <v xml:space="preserve"> </v>
      </c>
      <c r="W26" s="547"/>
      <c r="X26" s="547"/>
      <c r="Y26" s="547"/>
      <c r="Z26" s="547"/>
      <c r="AA26" s="547"/>
      <c r="AB26" s="547"/>
      <c r="AC26" s="547"/>
      <c r="AD26" s="547"/>
      <c r="AE26" s="547"/>
      <c r="AF26" s="547"/>
      <c r="AG26" s="547"/>
      <c r="AH26" s="547"/>
      <c r="AI26" s="547"/>
      <c r="AJ26" s="547"/>
      <c r="AK26" s="547"/>
      <c r="AL26" s="547"/>
      <c r="AM26" s="547"/>
      <c r="AN26" s="547"/>
      <c r="AO26" s="547"/>
      <c r="AP26" s="547"/>
      <c r="AQ26" s="547"/>
      <c r="AR26" s="547"/>
      <c r="AS26" s="548" t="s">
        <v>535</v>
      </c>
      <c r="AT26" s="548"/>
      <c r="AU26" s="548"/>
      <c r="AV26" s="540"/>
      <c r="AW26" s="531"/>
      <c r="AX26" s="531"/>
      <c r="AY26" s="531"/>
      <c r="AZ26" s="531"/>
      <c r="BA26" s="531"/>
      <c r="BB26" s="531"/>
      <c r="BC26" s="531"/>
      <c r="BD26" s="531"/>
      <c r="BE26" s="531"/>
      <c r="BF26" s="531"/>
      <c r="BG26" s="531"/>
      <c r="BH26" s="531"/>
      <c r="BI26" s="531"/>
      <c r="BJ26" s="532"/>
      <c r="BL26" s="541" t="s">
        <v>522</v>
      </c>
      <c r="BM26" s="542"/>
      <c r="BN26" s="542"/>
      <c r="BO26" s="544"/>
      <c r="BP26" s="544"/>
      <c r="BQ26" s="544"/>
      <c r="BR26" s="544"/>
      <c r="BS26" s="544"/>
      <c r="BT26" s="544"/>
      <c r="BU26" s="544"/>
      <c r="BV26" s="544"/>
      <c r="BW26" s="544"/>
      <c r="BX26" s="544"/>
      <c r="BY26" s="544"/>
      <c r="BZ26" s="544"/>
      <c r="CA26" s="544"/>
      <c r="CB26" s="544"/>
      <c r="CC26" s="544"/>
      <c r="CD26" s="544"/>
      <c r="CE26" s="544"/>
      <c r="CF26" s="544"/>
      <c r="CG26" s="544"/>
      <c r="CH26" s="544"/>
      <c r="CI26" s="544"/>
      <c r="CJ26" s="544"/>
      <c r="CK26" s="544"/>
      <c r="CL26" s="544"/>
      <c r="CM26" s="544"/>
      <c r="CN26" s="544"/>
      <c r="CO26" s="544"/>
      <c r="CP26" s="544"/>
      <c r="CQ26" s="544"/>
      <c r="CR26" s="544"/>
      <c r="CS26" s="544"/>
      <c r="CT26" s="544"/>
      <c r="CU26" s="544"/>
      <c r="CV26" s="544"/>
      <c r="CW26" s="544"/>
      <c r="CX26" s="544"/>
      <c r="CY26" s="544"/>
      <c r="CZ26" s="544"/>
      <c r="DA26" s="544"/>
      <c r="DB26" s="544"/>
      <c r="DC26" s="544"/>
      <c r="DD26" s="544"/>
      <c r="DE26" s="545"/>
      <c r="DF26" s="535">
        <v>0</v>
      </c>
      <c r="DG26" s="536"/>
      <c r="DH26" s="536"/>
      <c r="DI26" s="536"/>
      <c r="DJ26" s="536"/>
      <c r="DK26" s="536"/>
      <c r="DL26" s="536"/>
      <c r="DM26" s="536"/>
      <c r="DN26" s="536"/>
      <c r="DO26" s="536"/>
      <c r="DP26" s="536"/>
      <c r="DQ26" s="536"/>
      <c r="DR26" s="536"/>
      <c r="DS26" s="536"/>
      <c r="DT26" s="537"/>
    </row>
    <row r="27" spans="2:124" s="179" customFormat="1" ht="18" customHeight="1" x14ac:dyDescent="0.3">
      <c r="B27" s="499" t="s">
        <v>536</v>
      </c>
      <c r="C27" s="500"/>
      <c r="D27" s="500"/>
      <c r="E27" s="500"/>
      <c r="F27" s="500"/>
      <c r="G27" s="500"/>
      <c r="H27" s="500"/>
      <c r="I27" s="500"/>
      <c r="J27" s="500"/>
      <c r="K27" s="500"/>
      <c r="L27" s="500"/>
      <c r="M27" s="500"/>
      <c r="N27" s="500"/>
      <c r="O27" s="500"/>
      <c r="P27" s="500"/>
      <c r="Q27" s="500"/>
      <c r="R27" s="500"/>
      <c r="S27" s="500"/>
      <c r="T27" s="500"/>
      <c r="U27" s="500"/>
      <c r="V27" s="547" t="str">
        <f>IF(DF83=AV27," ","¡Recuerde completar Anexo 3!")</f>
        <v xml:space="preserve"> </v>
      </c>
      <c r="W27" s="547"/>
      <c r="X27" s="547"/>
      <c r="Y27" s="547"/>
      <c r="Z27" s="547"/>
      <c r="AA27" s="547"/>
      <c r="AB27" s="547"/>
      <c r="AC27" s="547"/>
      <c r="AD27" s="547"/>
      <c r="AE27" s="547"/>
      <c r="AF27" s="547"/>
      <c r="AG27" s="547"/>
      <c r="AH27" s="547"/>
      <c r="AI27" s="547"/>
      <c r="AJ27" s="547"/>
      <c r="AK27" s="547"/>
      <c r="AL27" s="547"/>
      <c r="AM27" s="547"/>
      <c r="AN27" s="547"/>
      <c r="AO27" s="547"/>
      <c r="AP27" s="547"/>
      <c r="AQ27" s="547"/>
      <c r="AR27" s="547"/>
      <c r="AS27" s="548" t="s">
        <v>537</v>
      </c>
      <c r="AT27" s="548"/>
      <c r="AU27" s="548"/>
      <c r="AV27" s="540"/>
      <c r="AW27" s="531"/>
      <c r="AX27" s="531"/>
      <c r="AY27" s="531"/>
      <c r="AZ27" s="531"/>
      <c r="BA27" s="531"/>
      <c r="BB27" s="531"/>
      <c r="BC27" s="531"/>
      <c r="BD27" s="531"/>
      <c r="BE27" s="531"/>
      <c r="BF27" s="531"/>
      <c r="BG27" s="531"/>
      <c r="BH27" s="531"/>
      <c r="BI27" s="531"/>
      <c r="BJ27" s="532"/>
      <c r="BL27" s="518" t="s">
        <v>538</v>
      </c>
      <c r="BM27" s="519"/>
      <c r="BN27" s="519"/>
      <c r="BO27" s="519"/>
      <c r="BP27" s="519"/>
      <c r="BQ27" s="519"/>
      <c r="BR27" s="519"/>
      <c r="BS27" s="519"/>
      <c r="BT27" s="519"/>
      <c r="BU27" s="519"/>
      <c r="BV27" s="519"/>
      <c r="BW27" s="519"/>
      <c r="BX27" s="519"/>
      <c r="BY27" s="519"/>
      <c r="BZ27" s="519"/>
      <c r="CA27" s="519"/>
      <c r="CB27" s="519"/>
      <c r="CC27" s="519"/>
      <c r="CD27" s="519"/>
      <c r="CE27" s="519"/>
      <c r="CF27" s="519"/>
      <c r="CG27" s="519"/>
      <c r="CH27" s="519"/>
      <c r="CI27" s="519"/>
      <c r="CJ27" s="519"/>
      <c r="CK27" s="519"/>
      <c r="CL27" s="519"/>
      <c r="CM27" s="519"/>
      <c r="CN27" s="519"/>
      <c r="CO27" s="519"/>
      <c r="CP27" s="519"/>
      <c r="CQ27" s="519"/>
      <c r="CR27" s="519"/>
      <c r="CS27" s="519"/>
      <c r="CT27" s="519"/>
      <c r="CU27" s="519"/>
      <c r="CV27" s="519"/>
      <c r="CW27" s="519"/>
      <c r="CX27" s="519"/>
      <c r="CY27" s="519"/>
      <c r="CZ27" s="519"/>
      <c r="DA27" s="519"/>
      <c r="DB27" s="519"/>
      <c r="DC27" s="519"/>
      <c r="DD27" s="519"/>
      <c r="DE27" s="520"/>
      <c r="DF27" s="522">
        <f>+DF28+DF29+DF30</f>
        <v>0</v>
      </c>
      <c r="DG27" s="522"/>
      <c r="DH27" s="522"/>
      <c r="DI27" s="522"/>
      <c r="DJ27" s="522"/>
      <c r="DK27" s="522"/>
      <c r="DL27" s="522"/>
      <c r="DM27" s="522"/>
      <c r="DN27" s="522"/>
      <c r="DO27" s="522"/>
      <c r="DP27" s="522"/>
      <c r="DQ27" s="522"/>
      <c r="DR27" s="522"/>
      <c r="DS27" s="522"/>
      <c r="DT27" s="523"/>
    </row>
    <row r="28" spans="2:124" s="179" customFormat="1" ht="18" customHeight="1" x14ac:dyDescent="0.3">
      <c r="B28" s="499" t="s">
        <v>539</v>
      </c>
      <c r="C28" s="500"/>
      <c r="D28" s="500"/>
      <c r="E28" s="500"/>
      <c r="F28" s="500"/>
      <c r="G28" s="500"/>
      <c r="H28" s="500"/>
      <c r="I28" s="500"/>
      <c r="J28" s="500"/>
      <c r="K28" s="500"/>
      <c r="L28" s="500"/>
      <c r="M28" s="500"/>
      <c r="N28" s="500"/>
      <c r="O28" s="500"/>
      <c r="P28" s="500"/>
      <c r="Q28" s="500"/>
      <c r="R28" s="500"/>
      <c r="S28" s="500"/>
      <c r="T28" s="500"/>
      <c r="U28" s="500"/>
      <c r="V28" s="500"/>
      <c r="W28" s="500"/>
      <c r="X28" s="500"/>
      <c r="Y28" s="500"/>
      <c r="Z28" s="500"/>
      <c r="AA28" s="500"/>
      <c r="AB28" s="500"/>
      <c r="AC28" s="500"/>
      <c r="AD28" s="500"/>
      <c r="AE28" s="500"/>
      <c r="AF28" s="500"/>
      <c r="AG28" s="500"/>
      <c r="AH28" s="500"/>
      <c r="AI28" s="500"/>
      <c r="AJ28" s="500"/>
      <c r="AK28" s="500"/>
      <c r="AL28" s="500"/>
      <c r="AM28" s="500"/>
      <c r="AN28" s="500"/>
      <c r="AO28" s="500"/>
      <c r="AP28" s="500"/>
      <c r="AQ28" s="500"/>
      <c r="AR28" s="500"/>
      <c r="AS28" s="500"/>
      <c r="AT28" s="500"/>
      <c r="AU28" s="500"/>
      <c r="AV28" s="540">
        <v>0</v>
      </c>
      <c r="AW28" s="531"/>
      <c r="AX28" s="531"/>
      <c r="AY28" s="531"/>
      <c r="AZ28" s="531"/>
      <c r="BA28" s="531"/>
      <c r="BB28" s="531"/>
      <c r="BC28" s="531"/>
      <c r="BD28" s="531"/>
      <c r="BE28" s="531"/>
      <c r="BF28" s="531"/>
      <c r="BG28" s="531"/>
      <c r="BH28" s="531"/>
      <c r="BI28" s="531"/>
      <c r="BJ28" s="532"/>
      <c r="BL28" s="541" t="s">
        <v>520</v>
      </c>
      <c r="BM28" s="542"/>
      <c r="BN28" s="542"/>
      <c r="BO28" s="549"/>
      <c r="BP28" s="549"/>
      <c r="BQ28" s="549"/>
      <c r="BR28" s="549"/>
      <c r="BS28" s="549"/>
      <c r="BT28" s="549"/>
      <c r="BU28" s="549"/>
      <c r="BV28" s="549"/>
      <c r="BW28" s="549"/>
      <c r="BX28" s="549"/>
      <c r="BY28" s="549"/>
      <c r="BZ28" s="549"/>
      <c r="CA28" s="549"/>
      <c r="CB28" s="549"/>
      <c r="CC28" s="549"/>
      <c r="CD28" s="549"/>
      <c r="CE28" s="549"/>
      <c r="CF28" s="549"/>
      <c r="CG28" s="549"/>
      <c r="CH28" s="549"/>
      <c r="CI28" s="549"/>
      <c r="CJ28" s="549"/>
      <c r="CK28" s="549"/>
      <c r="CL28" s="549"/>
      <c r="CM28" s="549"/>
      <c r="CN28" s="549"/>
      <c r="CO28" s="549"/>
      <c r="CP28" s="549"/>
      <c r="CQ28" s="549"/>
      <c r="CR28" s="549"/>
      <c r="CS28" s="549"/>
      <c r="CT28" s="549"/>
      <c r="CU28" s="549"/>
      <c r="CV28" s="549"/>
      <c r="CW28" s="549"/>
      <c r="CX28" s="549"/>
      <c r="CY28" s="549"/>
      <c r="CZ28" s="549"/>
      <c r="DA28" s="549"/>
      <c r="DB28" s="549"/>
      <c r="DC28" s="549"/>
      <c r="DD28" s="549"/>
      <c r="DE28" s="550"/>
      <c r="DF28" s="527"/>
      <c r="DG28" s="527"/>
      <c r="DH28" s="527"/>
      <c r="DI28" s="527"/>
      <c r="DJ28" s="527"/>
      <c r="DK28" s="527"/>
      <c r="DL28" s="527"/>
      <c r="DM28" s="527"/>
      <c r="DN28" s="527"/>
      <c r="DO28" s="527"/>
      <c r="DP28" s="527"/>
      <c r="DQ28" s="527"/>
      <c r="DR28" s="527"/>
      <c r="DS28" s="527"/>
      <c r="DT28" s="528"/>
    </row>
    <row r="29" spans="2:124" s="179" customFormat="1" ht="18" customHeight="1" x14ac:dyDescent="0.3">
      <c r="B29" s="499" t="s">
        <v>540</v>
      </c>
      <c r="C29" s="500"/>
      <c r="D29" s="500"/>
      <c r="E29" s="500"/>
      <c r="F29" s="500"/>
      <c r="G29" s="500"/>
      <c r="H29" s="500"/>
      <c r="I29" s="500"/>
      <c r="J29" s="500"/>
      <c r="K29" s="500"/>
      <c r="L29" s="500"/>
      <c r="M29" s="500"/>
      <c r="N29" s="500"/>
      <c r="O29" s="500"/>
      <c r="P29" s="500"/>
      <c r="Q29" s="500"/>
      <c r="R29" s="500"/>
      <c r="S29" s="500"/>
      <c r="T29" s="500"/>
      <c r="U29" s="500"/>
      <c r="V29" s="500"/>
      <c r="W29" s="500"/>
      <c r="X29" s="500"/>
      <c r="Y29" s="500"/>
      <c r="Z29" s="500"/>
      <c r="AA29" s="500"/>
      <c r="AB29" s="500"/>
      <c r="AC29" s="500"/>
      <c r="AD29" s="500"/>
      <c r="AE29" s="500"/>
      <c r="AF29" s="500"/>
      <c r="AG29" s="500"/>
      <c r="AH29" s="500"/>
      <c r="AI29" s="500"/>
      <c r="AJ29" s="500"/>
      <c r="AK29" s="500"/>
      <c r="AL29" s="500"/>
      <c r="AM29" s="500"/>
      <c r="AN29" s="500"/>
      <c r="AO29" s="500"/>
      <c r="AP29" s="500"/>
      <c r="AQ29" s="500"/>
      <c r="AR29" s="500"/>
      <c r="AS29" s="500"/>
      <c r="AT29" s="500"/>
      <c r="AU29" s="500"/>
      <c r="AV29" s="526"/>
      <c r="AW29" s="527"/>
      <c r="AX29" s="527"/>
      <c r="AY29" s="527"/>
      <c r="AZ29" s="527"/>
      <c r="BA29" s="527"/>
      <c r="BB29" s="527"/>
      <c r="BC29" s="527"/>
      <c r="BD29" s="527"/>
      <c r="BE29" s="527"/>
      <c r="BF29" s="527"/>
      <c r="BG29" s="527"/>
      <c r="BH29" s="527"/>
      <c r="BI29" s="527"/>
      <c r="BJ29" s="528"/>
      <c r="BL29" s="541" t="s">
        <v>522</v>
      </c>
      <c r="BM29" s="542"/>
      <c r="BN29" s="542"/>
      <c r="BO29" s="544"/>
      <c r="BP29" s="544"/>
      <c r="BQ29" s="544"/>
      <c r="BR29" s="544"/>
      <c r="BS29" s="544"/>
      <c r="BT29" s="544"/>
      <c r="BU29" s="544"/>
      <c r="BV29" s="544"/>
      <c r="BW29" s="544"/>
      <c r="BX29" s="544"/>
      <c r="BY29" s="544"/>
      <c r="BZ29" s="544"/>
      <c r="CA29" s="544"/>
      <c r="CB29" s="544"/>
      <c r="CC29" s="544"/>
      <c r="CD29" s="544"/>
      <c r="CE29" s="544"/>
      <c r="CF29" s="544"/>
      <c r="CG29" s="544"/>
      <c r="CH29" s="544"/>
      <c r="CI29" s="544"/>
      <c r="CJ29" s="544"/>
      <c r="CK29" s="544"/>
      <c r="CL29" s="544"/>
      <c r="CM29" s="544"/>
      <c r="CN29" s="544"/>
      <c r="CO29" s="544"/>
      <c r="CP29" s="544"/>
      <c r="CQ29" s="544"/>
      <c r="CR29" s="544"/>
      <c r="CS29" s="544"/>
      <c r="CT29" s="544"/>
      <c r="CU29" s="544"/>
      <c r="CV29" s="544"/>
      <c r="CW29" s="544"/>
      <c r="CX29" s="544"/>
      <c r="CY29" s="544"/>
      <c r="CZ29" s="544"/>
      <c r="DA29" s="544"/>
      <c r="DB29" s="544"/>
      <c r="DC29" s="544"/>
      <c r="DD29" s="544"/>
      <c r="DE29" s="545"/>
      <c r="DF29" s="526"/>
      <c r="DG29" s="527"/>
      <c r="DH29" s="527"/>
      <c r="DI29" s="527"/>
      <c r="DJ29" s="527"/>
      <c r="DK29" s="527"/>
      <c r="DL29" s="527"/>
      <c r="DM29" s="527"/>
      <c r="DN29" s="527"/>
      <c r="DO29" s="527"/>
      <c r="DP29" s="527"/>
      <c r="DQ29" s="527"/>
      <c r="DR29" s="527"/>
      <c r="DS29" s="527"/>
      <c r="DT29" s="528"/>
    </row>
    <row r="30" spans="2:124" s="179" customFormat="1" ht="18" customHeight="1" x14ac:dyDescent="0.3">
      <c r="B30" s="499" t="s">
        <v>541</v>
      </c>
      <c r="C30" s="500"/>
      <c r="D30" s="500"/>
      <c r="E30" s="500"/>
      <c r="F30" s="500"/>
      <c r="G30" s="500"/>
      <c r="H30" s="500"/>
      <c r="I30" s="500"/>
      <c r="J30" s="500"/>
      <c r="K30" s="500"/>
      <c r="L30" s="500"/>
      <c r="M30" s="500"/>
      <c r="N30" s="500"/>
      <c r="O30" s="500"/>
      <c r="P30" s="500"/>
      <c r="Q30" s="500"/>
      <c r="R30" s="500"/>
      <c r="S30" s="500"/>
      <c r="T30" s="500"/>
      <c r="U30" s="500"/>
      <c r="V30" s="500"/>
      <c r="W30" s="500"/>
      <c r="X30" s="500"/>
      <c r="Y30" s="500"/>
      <c r="Z30" s="500"/>
      <c r="AA30" s="500"/>
      <c r="AB30" s="500"/>
      <c r="AC30" s="500"/>
      <c r="AD30" s="500"/>
      <c r="AE30" s="500"/>
      <c r="AF30" s="500"/>
      <c r="AG30" s="500"/>
      <c r="AH30" s="500"/>
      <c r="AI30" s="500"/>
      <c r="AJ30" s="500"/>
      <c r="AK30" s="500"/>
      <c r="AL30" s="500"/>
      <c r="AM30" s="500"/>
      <c r="AN30" s="500"/>
      <c r="AO30" s="500"/>
      <c r="AP30" s="500"/>
      <c r="AQ30" s="500"/>
      <c r="AR30" s="500"/>
      <c r="AS30" s="500"/>
      <c r="AT30" s="500"/>
      <c r="AU30" s="500"/>
      <c r="AV30" s="535"/>
      <c r="AW30" s="536"/>
      <c r="AX30" s="536"/>
      <c r="AY30" s="536"/>
      <c r="AZ30" s="536"/>
      <c r="BA30" s="536"/>
      <c r="BB30" s="536"/>
      <c r="BC30" s="536"/>
      <c r="BD30" s="536"/>
      <c r="BE30" s="536"/>
      <c r="BF30" s="536"/>
      <c r="BG30" s="536"/>
      <c r="BH30" s="536"/>
      <c r="BI30" s="536"/>
      <c r="BJ30" s="537"/>
      <c r="BL30" s="541" t="s">
        <v>529</v>
      </c>
      <c r="BM30" s="542"/>
      <c r="BN30" s="542"/>
      <c r="BO30" s="544"/>
      <c r="BP30" s="544"/>
      <c r="BQ30" s="544"/>
      <c r="BR30" s="544"/>
      <c r="BS30" s="544"/>
      <c r="BT30" s="544"/>
      <c r="BU30" s="544"/>
      <c r="BV30" s="544"/>
      <c r="BW30" s="544"/>
      <c r="BX30" s="544"/>
      <c r="BY30" s="544"/>
      <c r="BZ30" s="544"/>
      <c r="CA30" s="544"/>
      <c r="CB30" s="544"/>
      <c r="CC30" s="544"/>
      <c r="CD30" s="544"/>
      <c r="CE30" s="544"/>
      <c r="CF30" s="544"/>
      <c r="CG30" s="544"/>
      <c r="CH30" s="544"/>
      <c r="CI30" s="544"/>
      <c r="CJ30" s="544"/>
      <c r="CK30" s="544"/>
      <c r="CL30" s="544"/>
      <c r="CM30" s="544"/>
      <c r="CN30" s="544"/>
      <c r="CO30" s="544"/>
      <c r="CP30" s="544"/>
      <c r="CQ30" s="544"/>
      <c r="CR30" s="544"/>
      <c r="CS30" s="544"/>
      <c r="CT30" s="544"/>
      <c r="CU30" s="544"/>
      <c r="CV30" s="544"/>
      <c r="CW30" s="544"/>
      <c r="CX30" s="544"/>
      <c r="CY30" s="544"/>
      <c r="CZ30" s="544"/>
      <c r="DA30" s="544"/>
      <c r="DB30" s="544"/>
      <c r="DC30" s="544"/>
      <c r="DD30" s="544"/>
      <c r="DE30" s="545"/>
      <c r="DF30" s="536"/>
      <c r="DG30" s="536"/>
      <c r="DH30" s="536"/>
      <c r="DI30" s="536"/>
      <c r="DJ30" s="536"/>
      <c r="DK30" s="536"/>
      <c r="DL30" s="536"/>
      <c r="DM30" s="536"/>
      <c r="DN30" s="536"/>
      <c r="DO30" s="536"/>
      <c r="DP30" s="536"/>
      <c r="DQ30" s="536"/>
      <c r="DR30" s="536"/>
      <c r="DS30" s="536"/>
      <c r="DT30" s="537"/>
    </row>
    <row r="31" spans="2:124" s="181" customFormat="1" ht="18" customHeight="1" x14ac:dyDescent="0.35">
      <c r="B31" s="551" t="s">
        <v>542</v>
      </c>
      <c r="C31" s="552"/>
      <c r="D31" s="552"/>
      <c r="E31" s="519"/>
      <c r="F31" s="519"/>
      <c r="G31" s="519"/>
      <c r="H31" s="519"/>
      <c r="I31" s="519"/>
      <c r="J31" s="519"/>
      <c r="K31" s="519"/>
      <c r="L31" s="519"/>
      <c r="M31" s="519"/>
      <c r="N31" s="519"/>
      <c r="O31" s="519"/>
      <c r="P31" s="519"/>
      <c r="Q31" s="519"/>
      <c r="R31" s="519"/>
      <c r="S31" s="519"/>
      <c r="T31" s="519"/>
      <c r="U31" s="519"/>
      <c r="V31" s="519"/>
      <c r="W31" s="519"/>
      <c r="X31" s="519"/>
      <c r="Y31" s="519"/>
      <c r="Z31" s="519"/>
      <c r="AA31" s="519"/>
      <c r="AB31" s="519"/>
      <c r="AC31" s="519"/>
      <c r="AD31" s="519"/>
      <c r="AE31" s="519"/>
      <c r="AF31" s="519"/>
      <c r="AG31" s="519"/>
      <c r="AH31" s="519"/>
      <c r="AI31" s="519"/>
      <c r="AJ31" s="519"/>
      <c r="AK31" s="519"/>
      <c r="AL31" s="519"/>
      <c r="AM31" s="519"/>
      <c r="AN31" s="519"/>
      <c r="AO31" s="519"/>
      <c r="AP31" s="519"/>
      <c r="AQ31" s="519"/>
      <c r="AR31" s="519"/>
      <c r="AS31" s="519"/>
      <c r="AT31" s="519"/>
      <c r="AU31" s="519"/>
      <c r="AV31" s="521">
        <f>+AV33+AV32+AV34</f>
        <v>0</v>
      </c>
      <c r="AW31" s="522"/>
      <c r="AX31" s="522"/>
      <c r="AY31" s="522"/>
      <c r="AZ31" s="522"/>
      <c r="BA31" s="522"/>
      <c r="BB31" s="522"/>
      <c r="BC31" s="522"/>
      <c r="BD31" s="522"/>
      <c r="BE31" s="522"/>
      <c r="BF31" s="522"/>
      <c r="BG31" s="522"/>
      <c r="BH31" s="522"/>
      <c r="BI31" s="522"/>
      <c r="BJ31" s="523"/>
      <c r="BL31" s="504" t="s">
        <v>543</v>
      </c>
      <c r="BM31" s="505"/>
      <c r="BN31" s="505"/>
      <c r="BO31" s="519"/>
      <c r="BP31" s="519"/>
      <c r="BQ31" s="519"/>
      <c r="BR31" s="519"/>
      <c r="BS31" s="519"/>
      <c r="BT31" s="519"/>
      <c r="BU31" s="519"/>
      <c r="BV31" s="519"/>
      <c r="BW31" s="519"/>
      <c r="BX31" s="519"/>
      <c r="BY31" s="519"/>
      <c r="BZ31" s="519"/>
      <c r="CA31" s="519"/>
      <c r="CB31" s="519"/>
      <c r="CC31" s="519"/>
      <c r="CD31" s="519"/>
      <c r="CE31" s="519"/>
      <c r="CF31" s="519"/>
      <c r="CG31" s="519"/>
      <c r="CH31" s="519"/>
      <c r="CI31" s="519"/>
      <c r="CJ31" s="519"/>
      <c r="CK31" s="519"/>
      <c r="CL31" s="519"/>
      <c r="CM31" s="519"/>
      <c r="CN31" s="519"/>
      <c r="CO31" s="519"/>
      <c r="CP31" s="519"/>
      <c r="CQ31" s="519"/>
      <c r="CR31" s="519"/>
      <c r="CS31" s="519"/>
      <c r="CT31" s="519"/>
      <c r="CU31" s="519"/>
      <c r="CV31" s="519"/>
      <c r="CW31" s="519"/>
      <c r="CX31" s="519"/>
      <c r="CY31" s="519"/>
      <c r="CZ31" s="519"/>
      <c r="DA31" s="519"/>
      <c r="DB31" s="519"/>
      <c r="DC31" s="519"/>
      <c r="DD31" s="519"/>
      <c r="DE31" s="519"/>
      <c r="DF31" s="521">
        <f>+DF32+DF33</f>
        <v>0</v>
      </c>
      <c r="DG31" s="522"/>
      <c r="DH31" s="522"/>
      <c r="DI31" s="522"/>
      <c r="DJ31" s="522"/>
      <c r="DK31" s="522"/>
      <c r="DL31" s="522"/>
      <c r="DM31" s="522"/>
      <c r="DN31" s="522"/>
      <c r="DO31" s="522"/>
      <c r="DP31" s="522"/>
      <c r="DQ31" s="522"/>
      <c r="DR31" s="522"/>
      <c r="DS31" s="522"/>
      <c r="DT31" s="523"/>
    </row>
    <row r="32" spans="2:124" s="179" customFormat="1" ht="18" customHeight="1" x14ac:dyDescent="0.3">
      <c r="B32" s="499" t="s">
        <v>520</v>
      </c>
      <c r="C32" s="500"/>
      <c r="D32" s="500"/>
      <c r="E32" s="549"/>
      <c r="F32" s="549"/>
      <c r="G32" s="549"/>
      <c r="H32" s="549"/>
      <c r="I32" s="549"/>
      <c r="J32" s="549"/>
      <c r="K32" s="549"/>
      <c r="L32" s="549"/>
      <c r="M32" s="549"/>
      <c r="N32" s="549"/>
      <c r="O32" s="549"/>
      <c r="P32" s="549"/>
      <c r="Q32" s="549"/>
      <c r="R32" s="549"/>
      <c r="S32" s="549"/>
      <c r="T32" s="549"/>
      <c r="U32" s="549"/>
      <c r="V32" s="549"/>
      <c r="W32" s="549"/>
      <c r="X32" s="549"/>
      <c r="Y32" s="549"/>
      <c r="Z32" s="549"/>
      <c r="AA32" s="549"/>
      <c r="AB32" s="549"/>
      <c r="AC32" s="549"/>
      <c r="AD32" s="549"/>
      <c r="AE32" s="549"/>
      <c r="AF32" s="549"/>
      <c r="AG32" s="549"/>
      <c r="AH32" s="549"/>
      <c r="AI32" s="549"/>
      <c r="AJ32" s="549"/>
      <c r="AK32" s="549"/>
      <c r="AL32" s="549"/>
      <c r="AM32" s="549"/>
      <c r="AN32" s="549"/>
      <c r="AO32" s="549"/>
      <c r="AP32" s="549"/>
      <c r="AQ32" s="549"/>
      <c r="AR32" s="549"/>
      <c r="AS32" s="549"/>
      <c r="AT32" s="549"/>
      <c r="AU32" s="550"/>
      <c r="AV32" s="526"/>
      <c r="AW32" s="527"/>
      <c r="AX32" s="527"/>
      <c r="AY32" s="527"/>
      <c r="AZ32" s="527"/>
      <c r="BA32" s="527"/>
      <c r="BB32" s="527"/>
      <c r="BC32" s="527"/>
      <c r="BD32" s="527"/>
      <c r="BE32" s="527"/>
      <c r="BF32" s="527"/>
      <c r="BG32" s="527"/>
      <c r="BH32" s="527"/>
      <c r="BI32" s="527"/>
      <c r="BJ32" s="528"/>
      <c r="BL32" s="499" t="s">
        <v>520</v>
      </c>
      <c r="BM32" s="500"/>
      <c r="BN32" s="500"/>
      <c r="BO32" s="549"/>
      <c r="BP32" s="549"/>
      <c r="BQ32" s="549"/>
      <c r="BR32" s="549"/>
      <c r="BS32" s="549"/>
      <c r="BT32" s="549"/>
      <c r="BU32" s="549"/>
      <c r="BV32" s="549"/>
      <c r="BW32" s="549"/>
      <c r="BX32" s="549"/>
      <c r="BY32" s="549"/>
      <c r="BZ32" s="549"/>
      <c r="CA32" s="549"/>
      <c r="CB32" s="549"/>
      <c r="CC32" s="549"/>
      <c r="CD32" s="549"/>
      <c r="CE32" s="549"/>
      <c r="CF32" s="549"/>
      <c r="CG32" s="549"/>
      <c r="CH32" s="549"/>
      <c r="CI32" s="549"/>
      <c r="CJ32" s="549"/>
      <c r="CK32" s="549"/>
      <c r="CL32" s="549"/>
      <c r="CM32" s="549"/>
      <c r="CN32" s="549"/>
      <c r="CO32" s="549"/>
      <c r="CP32" s="549"/>
      <c r="CQ32" s="549"/>
      <c r="CR32" s="549"/>
      <c r="CS32" s="549"/>
      <c r="CT32" s="549"/>
      <c r="CU32" s="549"/>
      <c r="CV32" s="549"/>
      <c r="CW32" s="549"/>
      <c r="CX32" s="549"/>
      <c r="CY32" s="549"/>
      <c r="CZ32" s="549"/>
      <c r="DA32" s="549"/>
      <c r="DB32" s="549"/>
      <c r="DC32" s="549"/>
      <c r="DD32" s="549"/>
      <c r="DE32" s="550"/>
      <c r="DF32" s="526"/>
      <c r="DG32" s="527"/>
      <c r="DH32" s="527"/>
      <c r="DI32" s="527"/>
      <c r="DJ32" s="527"/>
      <c r="DK32" s="527"/>
      <c r="DL32" s="527"/>
      <c r="DM32" s="527"/>
      <c r="DN32" s="527"/>
      <c r="DO32" s="527"/>
      <c r="DP32" s="527"/>
      <c r="DQ32" s="527"/>
      <c r="DR32" s="527"/>
      <c r="DS32" s="527"/>
      <c r="DT32" s="528"/>
    </row>
    <row r="33" spans="2:124" s="179" customFormat="1" ht="18" customHeight="1" x14ac:dyDescent="0.3">
      <c r="B33" s="499" t="s">
        <v>522</v>
      </c>
      <c r="C33" s="500"/>
      <c r="D33" s="500"/>
      <c r="E33" s="549"/>
      <c r="F33" s="549"/>
      <c r="G33" s="549"/>
      <c r="H33" s="549"/>
      <c r="I33" s="549"/>
      <c r="J33" s="549"/>
      <c r="K33" s="549"/>
      <c r="L33" s="549"/>
      <c r="M33" s="549"/>
      <c r="N33" s="549"/>
      <c r="O33" s="549"/>
      <c r="P33" s="549"/>
      <c r="Q33" s="549"/>
      <c r="R33" s="549"/>
      <c r="S33" s="549"/>
      <c r="T33" s="549"/>
      <c r="U33" s="549"/>
      <c r="V33" s="549"/>
      <c r="W33" s="549"/>
      <c r="X33" s="549"/>
      <c r="Y33" s="549"/>
      <c r="Z33" s="549"/>
      <c r="AA33" s="549"/>
      <c r="AB33" s="549"/>
      <c r="AC33" s="549"/>
      <c r="AD33" s="549"/>
      <c r="AE33" s="549"/>
      <c r="AF33" s="549"/>
      <c r="AG33" s="549"/>
      <c r="AH33" s="549"/>
      <c r="AI33" s="549"/>
      <c r="AJ33" s="549"/>
      <c r="AK33" s="549"/>
      <c r="AL33" s="549"/>
      <c r="AM33" s="549"/>
      <c r="AN33" s="549"/>
      <c r="AO33" s="549"/>
      <c r="AP33" s="549"/>
      <c r="AQ33" s="549"/>
      <c r="AR33" s="549"/>
      <c r="AS33" s="549"/>
      <c r="AT33" s="549"/>
      <c r="AU33" s="550"/>
      <c r="AV33" s="527"/>
      <c r="AW33" s="527"/>
      <c r="AX33" s="527"/>
      <c r="AY33" s="527"/>
      <c r="AZ33" s="527"/>
      <c r="BA33" s="527"/>
      <c r="BB33" s="527"/>
      <c r="BC33" s="527"/>
      <c r="BD33" s="527"/>
      <c r="BE33" s="527"/>
      <c r="BF33" s="527"/>
      <c r="BG33" s="527"/>
      <c r="BH33" s="527"/>
      <c r="BI33" s="527"/>
      <c r="BJ33" s="528"/>
      <c r="BL33" s="553" t="s">
        <v>522</v>
      </c>
      <c r="BM33" s="554"/>
      <c r="BN33" s="554"/>
      <c r="BO33" s="544"/>
      <c r="BP33" s="544"/>
      <c r="BQ33" s="544"/>
      <c r="BR33" s="544"/>
      <c r="BS33" s="544"/>
      <c r="BT33" s="544"/>
      <c r="BU33" s="544"/>
      <c r="BV33" s="544"/>
      <c r="BW33" s="544"/>
      <c r="BX33" s="544"/>
      <c r="BY33" s="544"/>
      <c r="BZ33" s="544"/>
      <c r="CA33" s="544"/>
      <c r="CB33" s="544"/>
      <c r="CC33" s="544"/>
      <c r="CD33" s="544"/>
      <c r="CE33" s="544"/>
      <c r="CF33" s="544"/>
      <c r="CG33" s="544"/>
      <c r="CH33" s="544"/>
      <c r="CI33" s="544"/>
      <c r="CJ33" s="544"/>
      <c r="CK33" s="544"/>
      <c r="CL33" s="544"/>
      <c r="CM33" s="544"/>
      <c r="CN33" s="544"/>
      <c r="CO33" s="544"/>
      <c r="CP33" s="544"/>
      <c r="CQ33" s="544"/>
      <c r="CR33" s="544"/>
      <c r="CS33" s="544"/>
      <c r="CT33" s="544"/>
      <c r="CU33" s="544"/>
      <c r="CV33" s="544"/>
      <c r="CW33" s="544"/>
      <c r="CX33" s="544"/>
      <c r="CY33" s="544"/>
      <c r="CZ33" s="544"/>
      <c r="DA33" s="544"/>
      <c r="DB33" s="544"/>
      <c r="DC33" s="544"/>
      <c r="DD33" s="544"/>
      <c r="DE33" s="545"/>
      <c r="DF33" s="536"/>
      <c r="DG33" s="536"/>
      <c r="DH33" s="536"/>
      <c r="DI33" s="536"/>
      <c r="DJ33" s="536"/>
      <c r="DK33" s="536"/>
      <c r="DL33" s="536"/>
      <c r="DM33" s="536"/>
      <c r="DN33" s="536"/>
      <c r="DO33" s="536"/>
      <c r="DP33" s="536"/>
      <c r="DQ33" s="536"/>
      <c r="DR33" s="536"/>
      <c r="DS33" s="536"/>
      <c r="DT33" s="537"/>
    </row>
    <row r="34" spans="2:124" s="179" customFormat="1" ht="18" customHeight="1" x14ac:dyDescent="0.3">
      <c r="B34" s="553" t="s">
        <v>529</v>
      </c>
      <c r="C34" s="554"/>
      <c r="D34" s="554"/>
      <c r="E34" s="544"/>
      <c r="F34" s="544"/>
      <c r="G34" s="544"/>
      <c r="H34" s="544"/>
      <c r="I34" s="544"/>
      <c r="J34" s="544"/>
      <c r="K34" s="544"/>
      <c r="L34" s="544"/>
      <c r="M34" s="544"/>
      <c r="N34" s="544"/>
      <c r="O34" s="544"/>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5"/>
      <c r="AV34" s="535"/>
      <c r="AW34" s="536"/>
      <c r="AX34" s="536"/>
      <c r="AY34" s="536"/>
      <c r="AZ34" s="536"/>
      <c r="BA34" s="536"/>
      <c r="BB34" s="536"/>
      <c r="BC34" s="536"/>
      <c r="BD34" s="536"/>
      <c r="BE34" s="536"/>
      <c r="BF34" s="536"/>
      <c r="BG34" s="536"/>
      <c r="BH34" s="536"/>
      <c r="BI34" s="536"/>
      <c r="BJ34" s="537"/>
      <c r="BL34" s="555" t="s">
        <v>544</v>
      </c>
      <c r="BM34" s="556"/>
      <c r="BN34" s="556"/>
      <c r="BO34" s="557"/>
      <c r="BP34" s="557"/>
      <c r="BQ34" s="557"/>
      <c r="BR34" s="557"/>
      <c r="BS34" s="557"/>
      <c r="BT34" s="557"/>
      <c r="BU34" s="557"/>
      <c r="BV34" s="557"/>
      <c r="BW34" s="557"/>
      <c r="BX34" s="557"/>
      <c r="BY34" s="557"/>
      <c r="BZ34" s="557"/>
      <c r="CA34" s="557"/>
      <c r="CB34" s="557"/>
      <c r="CC34" s="557"/>
      <c r="CD34" s="557"/>
      <c r="CE34" s="557"/>
      <c r="CF34" s="557"/>
      <c r="CG34" s="557"/>
      <c r="CH34" s="557"/>
      <c r="CI34" s="557"/>
      <c r="CJ34" s="557"/>
      <c r="CK34" s="557"/>
      <c r="CL34" s="557"/>
      <c r="CM34" s="557"/>
      <c r="CN34" s="557"/>
      <c r="CO34" s="557"/>
      <c r="CP34" s="557"/>
      <c r="CQ34" s="557"/>
      <c r="CR34" s="557"/>
      <c r="CS34" s="557"/>
      <c r="CT34" s="557"/>
      <c r="CU34" s="557"/>
      <c r="CV34" s="557"/>
      <c r="CW34" s="557"/>
      <c r="CX34" s="557"/>
      <c r="CY34" s="557"/>
      <c r="CZ34" s="557"/>
      <c r="DA34" s="557"/>
      <c r="DB34" s="557"/>
      <c r="DC34" s="557"/>
      <c r="DD34" s="557"/>
      <c r="DE34" s="557"/>
      <c r="DF34" s="558">
        <f>SUM(DF20,DF31,DF27,DF24,DF16)</f>
        <v>0</v>
      </c>
      <c r="DG34" s="559"/>
      <c r="DH34" s="559"/>
      <c r="DI34" s="559"/>
      <c r="DJ34" s="559"/>
      <c r="DK34" s="559"/>
      <c r="DL34" s="559"/>
      <c r="DM34" s="559"/>
      <c r="DN34" s="559"/>
      <c r="DO34" s="559"/>
      <c r="DP34" s="559"/>
      <c r="DQ34" s="559"/>
      <c r="DR34" s="559"/>
      <c r="DS34" s="559"/>
      <c r="DT34" s="560"/>
    </row>
    <row r="35" spans="2:124" s="179" customFormat="1" ht="18" customHeight="1" x14ac:dyDescent="0.3">
      <c r="B35" s="561" t="s">
        <v>545</v>
      </c>
      <c r="C35" s="562"/>
      <c r="D35" s="562"/>
      <c r="E35" s="563"/>
      <c r="F35" s="563"/>
      <c r="G35" s="563"/>
      <c r="H35" s="563"/>
      <c r="I35" s="563"/>
      <c r="J35" s="563"/>
      <c r="K35" s="563"/>
      <c r="L35" s="563"/>
      <c r="M35" s="563"/>
      <c r="N35" s="563"/>
      <c r="O35" s="563"/>
      <c r="P35" s="563"/>
      <c r="Q35" s="563"/>
      <c r="R35" s="563"/>
      <c r="S35" s="563"/>
      <c r="T35" s="563"/>
      <c r="U35" s="563"/>
      <c r="V35" s="563"/>
      <c r="W35" s="563"/>
      <c r="X35" s="563"/>
      <c r="Y35" s="563"/>
      <c r="Z35" s="563"/>
      <c r="AA35" s="563"/>
      <c r="AB35" s="563"/>
      <c r="AC35" s="563"/>
      <c r="AD35" s="563"/>
      <c r="AE35" s="563"/>
      <c r="AF35" s="563"/>
      <c r="AG35" s="563"/>
      <c r="AH35" s="563"/>
      <c r="AI35" s="563"/>
      <c r="AJ35" s="563"/>
      <c r="AK35" s="563"/>
      <c r="AL35" s="563"/>
      <c r="AM35" s="563"/>
      <c r="AN35" s="563"/>
      <c r="AO35" s="563"/>
      <c r="AP35" s="563"/>
      <c r="AQ35" s="563"/>
      <c r="AR35" s="563"/>
      <c r="AS35" s="563"/>
      <c r="AT35" s="563"/>
      <c r="AU35" s="563"/>
      <c r="AV35" s="564">
        <f>SUM(AV16:BJ17,AV21:BJ31)</f>
        <v>0</v>
      </c>
      <c r="AW35" s="565"/>
      <c r="AX35" s="565"/>
      <c r="AY35" s="565"/>
      <c r="AZ35" s="565"/>
      <c r="BA35" s="565"/>
      <c r="BB35" s="565"/>
      <c r="BC35" s="565"/>
      <c r="BD35" s="565"/>
      <c r="BE35" s="565"/>
      <c r="BF35" s="565"/>
      <c r="BG35" s="565"/>
      <c r="BH35" s="565"/>
      <c r="BI35" s="565"/>
      <c r="BJ35" s="566"/>
      <c r="BL35" s="567" t="s">
        <v>546</v>
      </c>
      <c r="BM35" s="568"/>
      <c r="BN35" s="568"/>
      <c r="BO35" s="568"/>
      <c r="BP35" s="568"/>
      <c r="BQ35" s="568"/>
      <c r="BR35" s="568"/>
      <c r="BS35" s="568"/>
      <c r="BT35" s="568"/>
      <c r="BU35" s="568"/>
      <c r="BV35" s="568"/>
      <c r="BW35" s="568"/>
      <c r="BX35" s="568"/>
      <c r="BY35" s="568"/>
      <c r="BZ35" s="568"/>
      <c r="CA35" s="568"/>
      <c r="CB35" s="568"/>
      <c r="CC35" s="568"/>
      <c r="CD35" s="568"/>
      <c r="CE35" s="568"/>
      <c r="CF35" s="568"/>
      <c r="CG35" s="568"/>
      <c r="CH35" s="568"/>
      <c r="CI35" s="568"/>
      <c r="CJ35" s="568"/>
      <c r="CK35" s="568"/>
      <c r="CL35" s="568"/>
      <c r="CM35" s="568"/>
      <c r="CN35" s="568"/>
      <c r="CO35" s="568"/>
      <c r="CP35" s="568"/>
      <c r="CQ35" s="568"/>
      <c r="CR35" s="568"/>
      <c r="CS35" s="568"/>
      <c r="CT35" s="568"/>
      <c r="CU35" s="568"/>
      <c r="CV35" s="568"/>
      <c r="CW35" s="568"/>
      <c r="CX35" s="568"/>
      <c r="CY35" s="568"/>
      <c r="CZ35" s="568"/>
      <c r="DA35" s="568"/>
      <c r="DB35" s="568"/>
      <c r="DC35" s="568"/>
      <c r="DD35" s="568"/>
      <c r="DE35" s="569"/>
      <c r="DF35" s="570">
        <f>+AV35-DF34</f>
        <v>0</v>
      </c>
      <c r="DG35" s="571"/>
      <c r="DH35" s="571"/>
      <c r="DI35" s="571"/>
      <c r="DJ35" s="571"/>
      <c r="DK35" s="571"/>
      <c r="DL35" s="571"/>
      <c r="DM35" s="571"/>
      <c r="DN35" s="571"/>
      <c r="DO35" s="571"/>
      <c r="DP35" s="571"/>
      <c r="DQ35" s="571"/>
      <c r="DR35" s="571"/>
      <c r="DS35" s="571"/>
      <c r="DT35" s="572"/>
    </row>
    <row r="36" spans="2:124" s="179" customFormat="1" ht="5.15" customHeight="1" x14ac:dyDescent="0.35">
      <c r="B36" s="183"/>
      <c r="BL36" s="184"/>
    </row>
    <row r="37" spans="2:124" s="179" customFormat="1" ht="10" customHeight="1" x14ac:dyDescent="0.3">
      <c r="B37" s="573" t="s">
        <v>547</v>
      </c>
      <c r="C37" s="574"/>
      <c r="D37" s="574"/>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74"/>
      <c r="AO37" s="574"/>
      <c r="AP37" s="574"/>
      <c r="AQ37" s="574"/>
      <c r="AR37" s="574"/>
      <c r="AS37" s="574"/>
      <c r="AT37" s="574"/>
      <c r="AU37" s="574"/>
      <c r="AV37" s="574"/>
      <c r="AW37" s="574"/>
      <c r="AX37" s="574"/>
      <c r="AY37" s="574"/>
      <c r="AZ37" s="574"/>
      <c r="BA37" s="574"/>
      <c r="BB37" s="574"/>
      <c r="BC37" s="574"/>
      <c r="BD37" s="574"/>
      <c r="BE37" s="574"/>
      <c r="BF37" s="574"/>
      <c r="BG37" s="574"/>
      <c r="BH37" s="574"/>
      <c r="BI37" s="574"/>
      <c r="BJ37" s="574"/>
      <c r="BK37" s="574"/>
      <c r="BL37" s="574"/>
      <c r="BM37" s="574"/>
      <c r="BN37" s="574"/>
      <c r="BO37" s="574"/>
      <c r="BP37" s="574"/>
      <c r="BQ37" s="574"/>
      <c r="BR37" s="574"/>
      <c r="BS37" s="574"/>
      <c r="BT37" s="574"/>
      <c r="BU37" s="574"/>
      <c r="BV37" s="574"/>
      <c r="BW37" s="574"/>
      <c r="BX37" s="574"/>
      <c r="BY37" s="574"/>
      <c r="BZ37" s="574"/>
      <c r="CA37" s="574"/>
      <c r="CB37" s="574"/>
      <c r="CC37" s="574"/>
      <c r="CD37" s="574"/>
      <c r="CE37" s="574"/>
      <c r="CF37" s="574"/>
      <c r="CG37" s="574"/>
      <c r="CH37" s="574"/>
      <c r="CI37" s="574"/>
      <c r="CJ37" s="574"/>
      <c r="CK37" s="574"/>
      <c r="CL37" s="574"/>
      <c r="CM37" s="574"/>
      <c r="CN37" s="574"/>
      <c r="CO37" s="574"/>
      <c r="CP37" s="574"/>
      <c r="CQ37" s="574"/>
      <c r="CR37" s="574"/>
      <c r="CS37" s="574"/>
      <c r="CT37" s="574"/>
      <c r="CU37" s="574"/>
      <c r="CV37" s="574"/>
      <c r="CW37" s="574"/>
      <c r="CX37" s="574"/>
      <c r="CY37" s="574"/>
      <c r="CZ37" s="574"/>
      <c r="DA37" s="574"/>
      <c r="DB37" s="574"/>
      <c r="DC37" s="574"/>
      <c r="DD37" s="574"/>
      <c r="DE37" s="574"/>
      <c r="DF37" s="574"/>
      <c r="DG37" s="574"/>
      <c r="DH37" s="574"/>
      <c r="DI37" s="574"/>
      <c r="DJ37" s="574"/>
      <c r="DK37" s="574"/>
      <c r="DL37" s="574"/>
      <c r="DM37" s="574"/>
      <c r="DN37" s="574"/>
      <c r="DO37" s="574"/>
      <c r="DP37" s="574"/>
      <c r="DQ37" s="574"/>
      <c r="DR37" s="574"/>
      <c r="DS37" s="574"/>
      <c r="DT37" s="575"/>
    </row>
    <row r="38" spans="2:124" s="179" customFormat="1" ht="18" customHeight="1" x14ac:dyDescent="0.3">
      <c r="B38" s="576"/>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577"/>
      <c r="AJ38" s="577"/>
      <c r="AK38" s="577"/>
      <c r="AL38" s="577"/>
      <c r="AM38" s="577"/>
      <c r="AN38" s="577"/>
      <c r="AO38" s="577"/>
      <c r="AP38" s="577"/>
      <c r="AQ38" s="577"/>
      <c r="AR38" s="577"/>
      <c r="AS38" s="577"/>
      <c r="AT38" s="577"/>
      <c r="AU38" s="577"/>
      <c r="AV38" s="577"/>
      <c r="AW38" s="577"/>
      <c r="AX38" s="577"/>
      <c r="AY38" s="577"/>
      <c r="AZ38" s="577"/>
      <c r="BA38" s="577"/>
      <c r="BB38" s="577"/>
      <c r="BC38" s="577"/>
      <c r="BD38" s="577"/>
      <c r="BE38" s="577"/>
      <c r="BF38" s="577"/>
      <c r="BG38" s="577"/>
      <c r="BH38" s="577"/>
      <c r="BI38" s="577"/>
      <c r="BJ38" s="577"/>
      <c r="BK38" s="577"/>
      <c r="BL38" s="577"/>
      <c r="BM38" s="577"/>
      <c r="BN38" s="577"/>
      <c r="BO38" s="577"/>
      <c r="BP38" s="577"/>
      <c r="BQ38" s="577"/>
      <c r="BR38" s="577"/>
      <c r="BS38" s="577"/>
      <c r="BT38" s="577"/>
      <c r="BU38" s="577"/>
      <c r="BV38" s="577"/>
      <c r="BW38" s="577"/>
      <c r="BX38" s="577"/>
      <c r="BY38" s="577"/>
      <c r="BZ38" s="577"/>
      <c r="CA38" s="577"/>
      <c r="CB38" s="577"/>
      <c r="CC38" s="577"/>
      <c r="CD38" s="577"/>
      <c r="CE38" s="577"/>
      <c r="CF38" s="577"/>
      <c r="CG38" s="577"/>
      <c r="CH38" s="577"/>
      <c r="CI38" s="577"/>
      <c r="CJ38" s="577"/>
      <c r="CK38" s="577"/>
      <c r="CL38" s="577"/>
      <c r="CM38" s="577"/>
      <c r="CN38" s="577"/>
      <c r="CO38" s="577"/>
      <c r="CP38" s="577"/>
      <c r="CQ38" s="577"/>
      <c r="CR38" s="577"/>
      <c r="CS38" s="577"/>
      <c r="CT38" s="577"/>
      <c r="CU38" s="577"/>
      <c r="CV38" s="577"/>
      <c r="CW38" s="577"/>
      <c r="CX38" s="577"/>
      <c r="CY38" s="577"/>
      <c r="CZ38" s="577"/>
      <c r="DA38" s="577"/>
      <c r="DB38" s="577"/>
      <c r="DC38" s="577"/>
      <c r="DD38" s="577"/>
      <c r="DE38" s="577"/>
      <c r="DF38" s="577"/>
      <c r="DG38" s="577"/>
      <c r="DH38" s="577"/>
      <c r="DI38" s="577"/>
      <c r="DJ38" s="577"/>
      <c r="DK38" s="577"/>
      <c r="DL38" s="577"/>
      <c r="DM38" s="577"/>
      <c r="DN38" s="577"/>
      <c r="DO38" s="577"/>
      <c r="DP38" s="577"/>
      <c r="DQ38" s="577"/>
      <c r="DR38" s="577"/>
      <c r="DS38" s="577"/>
      <c r="DT38" s="578"/>
    </row>
    <row r="39" spans="2:124" s="179" customFormat="1" ht="18" customHeight="1" x14ac:dyDescent="0.3">
      <c r="B39" s="579"/>
      <c r="C39" s="580"/>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c r="AF39" s="580"/>
      <c r="AG39" s="580"/>
      <c r="AH39" s="580"/>
      <c r="AI39" s="580"/>
      <c r="AJ39" s="580"/>
      <c r="AK39" s="580"/>
      <c r="AL39" s="580"/>
      <c r="AM39" s="580"/>
      <c r="AN39" s="580"/>
      <c r="AO39" s="580"/>
      <c r="AP39" s="580"/>
      <c r="AQ39" s="580"/>
      <c r="AR39" s="580"/>
      <c r="AS39" s="580"/>
      <c r="AT39" s="580"/>
      <c r="AU39" s="580"/>
      <c r="AV39" s="580"/>
      <c r="AW39" s="580"/>
      <c r="AX39" s="580"/>
      <c r="AY39" s="580"/>
      <c r="AZ39" s="580"/>
      <c r="BA39" s="580"/>
      <c r="BB39" s="580"/>
      <c r="BC39" s="580"/>
      <c r="BD39" s="580"/>
      <c r="BE39" s="580"/>
      <c r="BF39" s="580"/>
      <c r="BG39" s="580"/>
      <c r="BH39" s="580"/>
      <c r="BI39" s="580"/>
      <c r="BJ39" s="580"/>
      <c r="BK39" s="580"/>
      <c r="BL39" s="580"/>
      <c r="BM39" s="580"/>
      <c r="BN39" s="580"/>
      <c r="BO39" s="580"/>
      <c r="BP39" s="580"/>
      <c r="BQ39" s="580"/>
      <c r="BR39" s="580"/>
      <c r="BS39" s="580"/>
      <c r="BT39" s="580"/>
      <c r="BU39" s="580"/>
      <c r="BV39" s="580"/>
      <c r="BW39" s="580"/>
      <c r="BX39" s="580"/>
      <c r="BY39" s="580"/>
      <c r="BZ39" s="580"/>
      <c r="CA39" s="580"/>
      <c r="CB39" s="580"/>
      <c r="CC39" s="580"/>
      <c r="CD39" s="580"/>
      <c r="CE39" s="580"/>
      <c r="CF39" s="580"/>
      <c r="CG39" s="580"/>
      <c r="CH39" s="580"/>
      <c r="CI39" s="580"/>
      <c r="CJ39" s="580"/>
      <c r="CK39" s="580"/>
      <c r="CL39" s="580"/>
      <c r="CM39" s="580"/>
      <c r="CN39" s="580"/>
      <c r="CO39" s="580"/>
      <c r="CP39" s="580"/>
      <c r="CQ39" s="580"/>
      <c r="CR39" s="580"/>
      <c r="CS39" s="580"/>
      <c r="CT39" s="580"/>
      <c r="CU39" s="580"/>
      <c r="CV39" s="580"/>
      <c r="CW39" s="580"/>
      <c r="CX39" s="580"/>
      <c r="CY39" s="580"/>
      <c r="CZ39" s="580"/>
      <c r="DA39" s="580"/>
      <c r="DB39" s="580"/>
      <c r="DC39" s="580"/>
      <c r="DD39" s="580"/>
      <c r="DE39" s="580"/>
      <c r="DF39" s="580"/>
      <c r="DG39" s="580"/>
      <c r="DH39" s="580"/>
      <c r="DI39" s="580"/>
      <c r="DJ39" s="580"/>
      <c r="DK39" s="580"/>
      <c r="DL39" s="580"/>
      <c r="DM39" s="580"/>
      <c r="DN39" s="580"/>
      <c r="DO39" s="580"/>
      <c r="DP39" s="580"/>
      <c r="DQ39" s="580"/>
      <c r="DR39" s="580"/>
      <c r="DS39" s="580"/>
      <c r="DT39" s="581"/>
    </row>
    <row r="40" spans="2:124" s="179" customFormat="1" ht="3" customHeight="1" x14ac:dyDescent="0.35">
      <c r="B40" s="582"/>
      <c r="C40" s="582"/>
      <c r="D40" s="582"/>
      <c r="E40" s="582"/>
      <c r="F40" s="582"/>
      <c r="G40" s="582"/>
      <c r="H40" s="582"/>
      <c r="I40" s="582"/>
      <c r="J40" s="582"/>
      <c r="K40" s="582"/>
      <c r="L40" s="582"/>
      <c r="M40" s="582"/>
      <c r="N40" s="582"/>
      <c r="O40" s="582"/>
      <c r="P40" s="582"/>
      <c r="Q40" s="582"/>
      <c r="R40" s="582"/>
      <c r="S40" s="582"/>
      <c r="T40" s="582"/>
      <c r="U40" s="582"/>
      <c r="V40" s="582"/>
      <c r="W40" s="582"/>
      <c r="X40" s="582"/>
      <c r="Y40" s="582"/>
      <c r="Z40" s="582"/>
      <c r="AA40" s="582"/>
      <c r="AB40" s="582"/>
      <c r="AC40" s="582"/>
      <c r="AD40" s="582"/>
      <c r="AE40" s="582"/>
      <c r="AF40" s="582"/>
      <c r="AG40" s="582"/>
      <c r="AH40" s="582"/>
      <c r="AI40" s="582"/>
      <c r="AJ40" s="582"/>
      <c r="AK40" s="582"/>
      <c r="AL40" s="582"/>
      <c r="AM40" s="582"/>
      <c r="AN40" s="582"/>
      <c r="AO40" s="582"/>
      <c r="AP40" s="582"/>
      <c r="AQ40" s="582"/>
      <c r="AR40" s="582"/>
      <c r="AS40" s="582"/>
      <c r="AT40" s="582"/>
      <c r="AU40" s="582"/>
      <c r="AV40" s="582"/>
      <c r="AW40" s="582"/>
      <c r="AX40" s="582"/>
      <c r="AY40" s="582"/>
      <c r="AZ40" s="582"/>
      <c r="BA40" s="582"/>
      <c r="BB40" s="582"/>
      <c r="BC40" s="582"/>
      <c r="BD40" s="582"/>
      <c r="BE40" s="582"/>
      <c r="BF40" s="582"/>
      <c r="BG40" s="582"/>
      <c r="BH40" s="582"/>
      <c r="BI40" s="582"/>
      <c r="BJ40" s="582"/>
      <c r="BK40" s="582"/>
      <c r="BL40" s="582"/>
      <c r="BM40" s="582"/>
      <c r="BN40" s="582"/>
      <c r="BO40" s="582"/>
      <c r="BP40" s="582"/>
      <c r="BQ40" s="582"/>
      <c r="BR40" s="582"/>
      <c r="BS40" s="582"/>
      <c r="BT40" s="582"/>
      <c r="BU40" s="582"/>
      <c r="BV40" s="582"/>
      <c r="BW40" s="582"/>
      <c r="BX40" s="582"/>
      <c r="BY40" s="582"/>
      <c r="BZ40" s="582"/>
      <c r="CA40" s="582"/>
      <c r="CB40" s="582"/>
      <c r="CC40" s="582"/>
      <c r="CD40" s="582"/>
      <c r="CE40" s="582"/>
      <c r="CF40" s="582"/>
      <c r="CG40" s="582"/>
      <c r="CH40" s="582"/>
      <c r="CI40" s="582"/>
      <c r="CJ40" s="582"/>
      <c r="CK40" s="582"/>
      <c r="CL40" s="582"/>
      <c r="CM40" s="582"/>
      <c r="CN40" s="582"/>
      <c r="CO40" s="582"/>
      <c r="CP40" s="582"/>
      <c r="CQ40" s="582"/>
      <c r="CR40" s="582"/>
      <c r="CS40" s="582"/>
      <c r="CT40" s="582"/>
      <c r="CU40" s="582"/>
      <c r="CV40" s="582"/>
      <c r="CW40" s="582"/>
      <c r="CX40" s="582"/>
      <c r="CY40" s="582"/>
      <c r="CZ40" s="582"/>
      <c r="DA40" s="582"/>
      <c r="DB40" s="582"/>
      <c r="DC40" s="582"/>
      <c r="DD40" s="582"/>
      <c r="DE40" s="582"/>
      <c r="DF40" s="582"/>
      <c r="DG40" s="582"/>
      <c r="DH40" s="582"/>
      <c r="DI40" s="582"/>
      <c r="DJ40" s="582"/>
      <c r="DK40" s="582"/>
      <c r="DL40" s="582"/>
      <c r="DM40" s="582"/>
      <c r="DN40" s="582"/>
      <c r="DO40" s="582"/>
      <c r="DP40" s="582"/>
      <c r="DQ40" s="582"/>
      <c r="DR40" s="582"/>
      <c r="DS40" s="582"/>
      <c r="DT40" s="582"/>
    </row>
    <row r="41" spans="2:124" s="178" customFormat="1" ht="10.5" customHeight="1" x14ac:dyDescent="0.3">
      <c r="B41" s="481" t="s">
        <v>548</v>
      </c>
      <c r="C41" s="482"/>
      <c r="D41" s="482"/>
      <c r="E41" s="482"/>
      <c r="F41" s="482"/>
      <c r="G41" s="482"/>
      <c r="H41" s="482"/>
      <c r="I41" s="482"/>
      <c r="J41" s="482"/>
      <c r="K41" s="482"/>
      <c r="L41" s="482"/>
      <c r="M41" s="482"/>
      <c r="N41" s="482"/>
      <c r="O41" s="482"/>
      <c r="P41" s="482"/>
      <c r="Q41" s="482"/>
      <c r="R41" s="482"/>
      <c r="S41" s="482"/>
      <c r="T41" s="482"/>
      <c r="U41" s="482"/>
      <c r="V41" s="482"/>
      <c r="W41" s="482"/>
      <c r="X41" s="482"/>
      <c r="Y41" s="482"/>
      <c r="Z41" s="482"/>
      <c r="AA41" s="482"/>
      <c r="AB41" s="482"/>
      <c r="AC41" s="482"/>
      <c r="AD41" s="482"/>
      <c r="AE41" s="482"/>
      <c r="AF41" s="482"/>
      <c r="AG41" s="482"/>
      <c r="AH41" s="482"/>
      <c r="AI41" s="482"/>
      <c r="AJ41" s="482"/>
      <c r="AK41" s="482"/>
      <c r="AL41" s="482"/>
      <c r="AM41" s="482"/>
      <c r="AN41" s="482"/>
      <c r="AO41" s="482"/>
      <c r="AP41" s="482"/>
      <c r="AQ41" s="482"/>
      <c r="AR41" s="482"/>
      <c r="AS41" s="482"/>
      <c r="AT41" s="482"/>
      <c r="AU41" s="482"/>
      <c r="AV41" s="482"/>
      <c r="AW41" s="482"/>
      <c r="AX41" s="482"/>
      <c r="AY41" s="482"/>
      <c r="AZ41" s="482"/>
      <c r="BA41" s="482"/>
      <c r="BB41" s="482"/>
      <c r="BC41" s="482"/>
      <c r="BD41" s="482"/>
      <c r="BE41" s="482"/>
      <c r="BF41" s="482"/>
      <c r="BG41" s="482"/>
      <c r="BH41" s="482"/>
      <c r="BI41" s="482"/>
      <c r="BJ41" s="482"/>
      <c r="BK41" s="482"/>
      <c r="BL41" s="482"/>
      <c r="BM41" s="482"/>
      <c r="BN41" s="482"/>
      <c r="BO41" s="482"/>
      <c r="BP41" s="482"/>
      <c r="BQ41" s="482"/>
      <c r="BR41" s="482"/>
      <c r="BS41" s="482"/>
      <c r="BT41" s="482"/>
      <c r="BU41" s="482"/>
      <c r="BV41" s="482"/>
      <c r="BW41" s="482"/>
      <c r="BX41" s="482"/>
      <c r="BY41" s="482"/>
      <c r="BZ41" s="482"/>
      <c r="CA41" s="482"/>
      <c r="CB41" s="482"/>
      <c r="CC41" s="482"/>
      <c r="CD41" s="482"/>
      <c r="CE41" s="482"/>
      <c r="CF41" s="482"/>
      <c r="CG41" s="482"/>
      <c r="CH41" s="482"/>
      <c r="CI41" s="482"/>
      <c r="CJ41" s="482"/>
      <c r="CK41" s="482"/>
      <c r="CL41" s="482"/>
      <c r="CM41" s="482"/>
      <c r="CN41" s="482"/>
      <c r="CO41" s="482"/>
      <c r="CP41" s="482"/>
      <c r="CQ41" s="482"/>
      <c r="CR41" s="482"/>
      <c r="CS41" s="482"/>
      <c r="CT41" s="482"/>
      <c r="CU41" s="482"/>
      <c r="CV41" s="482"/>
      <c r="CW41" s="482"/>
      <c r="CX41" s="482"/>
      <c r="CY41" s="482"/>
      <c r="CZ41" s="482"/>
      <c r="DA41" s="482"/>
      <c r="DB41" s="482"/>
      <c r="DC41" s="482"/>
      <c r="DD41" s="482"/>
      <c r="DE41" s="482"/>
      <c r="DF41" s="482"/>
      <c r="DG41" s="482"/>
      <c r="DH41" s="482"/>
      <c r="DI41" s="482"/>
      <c r="DJ41" s="482"/>
      <c r="DK41" s="482"/>
      <c r="DL41" s="482"/>
      <c r="DM41" s="482"/>
      <c r="DN41" s="482"/>
      <c r="DO41" s="482"/>
      <c r="DP41" s="482"/>
      <c r="DQ41" s="482"/>
      <c r="DR41" s="482"/>
      <c r="DS41" s="482"/>
      <c r="DT41" s="483"/>
    </row>
    <row r="42" spans="2:124" s="179" customFormat="1" ht="3" customHeight="1" x14ac:dyDescent="0.3">
      <c r="B42" s="583"/>
      <c r="C42" s="583"/>
      <c r="D42" s="583"/>
      <c r="E42" s="583"/>
      <c r="F42" s="583"/>
      <c r="G42" s="583"/>
      <c r="H42" s="583"/>
      <c r="I42" s="583"/>
      <c r="J42" s="583"/>
      <c r="K42" s="583"/>
      <c r="L42" s="583"/>
      <c r="M42" s="583"/>
      <c r="N42" s="583"/>
      <c r="O42" s="583"/>
      <c r="P42" s="583"/>
      <c r="Q42" s="583"/>
      <c r="R42" s="583"/>
      <c r="S42" s="583"/>
      <c r="T42" s="583"/>
      <c r="U42" s="583"/>
      <c r="V42" s="583"/>
      <c r="W42" s="583"/>
      <c r="X42" s="583"/>
      <c r="Y42" s="583"/>
      <c r="Z42" s="583"/>
      <c r="AA42" s="583"/>
      <c r="AB42" s="583"/>
      <c r="AC42" s="583"/>
      <c r="AD42" s="583"/>
      <c r="AE42" s="583"/>
      <c r="AF42" s="583"/>
      <c r="AG42" s="583"/>
      <c r="AH42" s="583"/>
      <c r="AI42" s="583"/>
      <c r="AJ42" s="583"/>
      <c r="AK42" s="583"/>
      <c r="AL42" s="583"/>
      <c r="AM42" s="583"/>
      <c r="AN42" s="583"/>
      <c r="AO42" s="583"/>
      <c r="AP42" s="583"/>
      <c r="AQ42" s="583"/>
      <c r="AR42" s="583"/>
      <c r="AS42" s="583"/>
      <c r="AT42" s="583"/>
      <c r="AU42" s="583"/>
      <c r="AV42" s="583"/>
      <c r="AW42" s="583"/>
      <c r="AX42" s="583"/>
      <c r="AY42" s="583"/>
      <c r="AZ42" s="583"/>
      <c r="BA42" s="583"/>
      <c r="BB42" s="583"/>
      <c r="BC42" s="583"/>
      <c r="BD42" s="583"/>
      <c r="BE42" s="583"/>
      <c r="BF42" s="583"/>
      <c r="BG42" s="583"/>
      <c r="BH42" s="583"/>
      <c r="BI42" s="583"/>
      <c r="BJ42" s="583"/>
      <c r="BK42" s="583"/>
      <c r="BL42" s="583"/>
      <c r="BM42" s="583"/>
      <c r="BN42" s="583"/>
      <c r="BO42" s="583"/>
      <c r="BP42" s="583"/>
      <c r="BQ42" s="583"/>
      <c r="BR42" s="583"/>
      <c r="BS42" s="583"/>
      <c r="BT42" s="583"/>
      <c r="BU42" s="583"/>
      <c r="BV42" s="583"/>
      <c r="BW42" s="583"/>
      <c r="BX42" s="583"/>
      <c r="BY42" s="583"/>
      <c r="BZ42" s="583"/>
      <c r="CA42" s="583"/>
      <c r="CB42" s="583"/>
      <c r="CC42" s="583"/>
      <c r="CD42" s="583"/>
      <c r="CE42" s="583"/>
      <c r="CF42" s="583"/>
      <c r="CG42" s="583"/>
      <c r="CH42" s="583"/>
      <c r="CI42" s="583"/>
      <c r="CJ42" s="583"/>
      <c r="CK42" s="583"/>
      <c r="CL42" s="583"/>
      <c r="CM42" s="583"/>
      <c r="CN42" s="583"/>
      <c r="CO42" s="583"/>
      <c r="CP42" s="583"/>
      <c r="CQ42" s="583"/>
      <c r="CR42" s="583"/>
      <c r="CS42" s="583"/>
      <c r="CT42" s="583"/>
      <c r="CU42" s="583"/>
      <c r="CV42" s="583"/>
      <c r="CW42" s="583"/>
      <c r="CX42" s="583"/>
      <c r="CY42" s="583"/>
      <c r="CZ42" s="583"/>
      <c r="DA42" s="583"/>
      <c r="DB42" s="583"/>
      <c r="DC42" s="583"/>
      <c r="DD42" s="583"/>
      <c r="DE42" s="583"/>
      <c r="DF42" s="583"/>
      <c r="DG42" s="583"/>
      <c r="DH42" s="583"/>
      <c r="DI42" s="583"/>
      <c r="DJ42" s="583"/>
      <c r="DK42" s="583"/>
      <c r="DL42" s="583"/>
      <c r="DM42" s="583"/>
      <c r="DN42" s="583"/>
      <c r="DO42" s="583"/>
      <c r="DP42" s="583"/>
      <c r="DQ42" s="583"/>
      <c r="DR42" s="583"/>
      <c r="DS42" s="583"/>
      <c r="DT42" s="583"/>
    </row>
    <row r="43" spans="2:124" s="179" customFormat="1" ht="10.5" customHeight="1" x14ac:dyDescent="0.3">
      <c r="B43" s="584" t="s">
        <v>309</v>
      </c>
      <c r="C43" s="585"/>
      <c r="D43" s="585"/>
      <c r="E43" s="585"/>
      <c r="F43" s="585"/>
      <c r="G43" s="585"/>
      <c r="H43" s="585"/>
      <c r="I43" s="585"/>
      <c r="J43" s="585"/>
      <c r="K43" s="585"/>
      <c r="L43" s="585"/>
      <c r="M43" s="585"/>
      <c r="N43" s="585"/>
      <c r="O43" s="585"/>
      <c r="P43" s="585"/>
      <c r="Q43" s="585"/>
      <c r="R43" s="585"/>
      <c r="S43" s="585"/>
      <c r="T43" s="585"/>
      <c r="U43" s="585"/>
      <c r="V43" s="585"/>
      <c r="W43" s="585"/>
      <c r="X43" s="585"/>
      <c r="Y43" s="585"/>
      <c r="Z43" s="585"/>
      <c r="AA43" s="585"/>
      <c r="AB43" s="585"/>
      <c r="AC43" s="585"/>
      <c r="AD43" s="585"/>
      <c r="AE43" s="585"/>
      <c r="AF43" s="585"/>
      <c r="AG43" s="585"/>
      <c r="AH43" s="585"/>
      <c r="AI43" s="585"/>
      <c r="AJ43" s="585"/>
      <c r="AK43" s="585"/>
      <c r="AL43" s="585"/>
      <c r="AM43" s="585"/>
      <c r="AN43" s="585"/>
      <c r="AO43" s="585"/>
      <c r="AP43" s="585"/>
      <c r="AQ43" s="585"/>
      <c r="AR43" s="585"/>
      <c r="AS43" s="585"/>
      <c r="AT43" s="585"/>
      <c r="AU43" s="585"/>
      <c r="AV43" s="585" t="s">
        <v>549</v>
      </c>
      <c r="AW43" s="585"/>
      <c r="AX43" s="585"/>
      <c r="AY43" s="585"/>
      <c r="AZ43" s="585"/>
      <c r="BA43" s="585"/>
      <c r="BB43" s="585"/>
      <c r="BC43" s="585"/>
      <c r="BD43" s="585"/>
      <c r="BE43" s="585"/>
      <c r="BF43" s="585"/>
      <c r="BG43" s="585"/>
      <c r="BH43" s="585"/>
      <c r="BI43" s="585"/>
      <c r="BJ43" s="586"/>
      <c r="BL43" s="584" t="s">
        <v>550</v>
      </c>
      <c r="BM43" s="585"/>
      <c r="BN43" s="585"/>
      <c r="BO43" s="585"/>
      <c r="BP43" s="585"/>
      <c r="BQ43" s="585"/>
      <c r="BR43" s="585"/>
      <c r="BS43" s="585"/>
      <c r="BT43" s="585"/>
      <c r="BU43" s="585"/>
      <c r="BV43" s="585"/>
      <c r="BW43" s="585"/>
      <c r="BX43" s="585"/>
      <c r="BY43" s="585"/>
      <c r="BZ43" s="585"/>
      <c r="CA43" s="585"/>
      <c r="CB43" s="585"/>
      <c r="CC43" s="585"/>
      <c r="CD43" s="585"/>
      <c r="CE43" s="585"/>
      <c r="CF43" s="585"/>
      <c r="CG43" s="585"/>
      <c r="CH43" s="585"/>
      <c r="CI43" s="585"/>
      <c r="CJ43" s="585"/>
      <c r="CK43" s="585"/>
      <c r="CL43" s="585"/>
      <c r="CM43" s="585"/>
      <c r="CN43" s="585"/>
      <c r="CO43" s="585"/>
      <c r="CP43" s="585"/>
      <c r="CQ43" s="585"/>
      <c r="CR43" s="585"/>
      <c r="CS43" s="585"/>
      <c r="CT43" s="585"/>
      <c r="CU43" s="585"/>
      <c r="CV43" s="585"/>
      <c r="CW43" s="585"/>
      <c r="CX43" s="585"/>
      <c r="CY43" s="585"/>
      <c r="CZ43" s="585"/>
      <c r="DA43" s="585"/>
      <c r="DB43" s="585"/>
      <c r="DC43" s="585"/>
      <c r="DD43" s="585"/>
      <c r="DE43" s="585"/>
      <c r="DF43" s="585" t="s">
        <v>549</v>
      </c>
      <c r="DG43" s="585"/>
      <c r="DH43" s="585"/>
      <c r="DI43" s="585"/>
      <c r="DJ43" s="585"/>
      <c r="DK43" s="585"/>
      <c r="DL43" s="585"/>
      <c r="DM43" s="585"/>
      <c r="DN43" s="585"/>
      <c r="DO43" s="585"/>
      <c r="DP43" s="585"/>
      <c r="DQ43" s="585"/>
      <c r="DR43" s="585"/>
      <c r="DS43" s="585"/>
      <c r="DT43" s="586"/>
    </row>
    <row r="44" spans="2:124" s="179" customFormat="1" ht="18" customHeight="1" x14ac:dyDescent="0.3">
      <c r="B44" s="499" t="s">
        <v>551</v>
      </c>
      <c r="C44" s="500"/>
      <c r="D44" s="500"/>
      <c r="E44" s="500"/>
      <c r="F44" s="500"/>
      <c r="G44" s="500"/>
      <c r="H44" s="500"/>
      <c r="I44" s="500"/>
      <c r="J44" s="500"/>
      <c r="K44" s="500"/>
      <c r="L44" s="500"/>
      <c r="M44" s="500"/>
      <c r="N44" s="500"/>
      <c r="O44" s="500"/>
      <c r="P44" s="500"/>
      <c r="Q44" s="500"/>
      <c r="R44" s="500"/>
      <c r="S44" s="500"/>
      <c r="T44" s="500"/>
      <c r="U44" s="500"/>
      <c r="V44" s="500"/>
      <c r="W44" s="500"/>
      <c r="X44" s="500"/>
      <c r="Y44" s="500"/>
      <c r="Z44" s="500"/>
      <c r="AA44" s="500"/>
      <c r="AB44" s="500"/>
      <c r="AC44" s="500"/>
      <c r="AD44" s="500"/>
      <c r="AE44" s="500"/>
      <c r="AF44" s="500"/>
      <c r="AG44" s="500"/>
      <c r="AH44" s="500"/>
      <c r="AI44" s="500"/>
      <c r="AJ44" s="500"/>
      <c r="AK44" s="500"/>
      <c r="AL44" s="500"/>
      <c r="AM44" s="500"/>
      <c r="AN44" s="500"/>
      <c r="AO44" s="500"/>
      <c r="AP44" s="500"/>
      <c r="AQ44" s="500"/>
      <c r="AR44" s="500"/>
      <c r="AS44" s="500"/>
      <c r="AT44" s="500"/>
      <c r="AU44" s="500"/>
      <c r="AV44" s="526"/>
      <c r="AW44" s="527"/>
      <c r="AX44" s="527"/>
      <c r="AY44" s="527"/>
      <c r="AZ44" s="527"/>
      <c r="BA44" s="527"/>
      <c r="BB44" s="527"/>
      <c r="BC44" s="527"/>
      <c r="BD44" s="527"/>
      <c r="BE44" s="527"/>
      <c r="BF44" s="527"/>
      <c r="BG44" s="527"/>
      <c r="BH44" s="527"/>
      <c r="BI44" s="527"/>
      <c r="BJ44" s="528"/>
      <c r="BL44" s="499" t="s">
        <v>552</v>
      </c>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35"/>
      <c r="DG44" s="536"/>
      <c r="DH44" s="536"/>
      <c r="DI44" s="536"/>
      <c r="DJ44" s="536"/>
      <c r="DK44" s="536"/>
      <c r="DL44" s="536"/>
      <c r="DM44" s="536"/>
      <c r="DN44" s="536"/>
      <c r="DO44" s="536"/>
      <c r="DP44" s="536"/>
      <c r="DQ44" s="536"/>
      <c r="DR44" s="536"/>
      <c r="DS44" s="536"/>
      <c r="DT44" s="537"/>
    </row>
    <row r="45" spans="2:124" s="179" customFormat="1" ht="18" customHeight="1" x14ac:dyDescent="0.3">
      <c r="B45" s="499" t="s">
        <v>553</v>
      </c>
      <c r="C45" s="500"/>
      <c r="D45" s="500"/>
      <c r="E45" s="500"/>
      <c r="F45" s="500"/>
      <c r="G45" s="500"/>
      <c r="H45" s="500"/>
      <c r="I45" s="500"/>
      <c r="J45" s="500"/>
      <c r="K45" s="500"/>
      <c r="L45" s="500"/>
      <c r="M45" s="500"/>
      <c r="N45" s="500"/>
      <c r="O45" s="500"/>
      <c r="P45" s="500"/>
      <c r="Q45" s="500"/>
      <c r="R45" s="500"/>
      <c r="S45" s="500"/>
      <c r="T45" s="500"/>
      <c r="U45" s="500"/>
      <c r="V45" s="500"/>
      <c r="W45" s="500"/>
      <c r="X45" s="500"/>
      <c r="Y45" s="500"/>
      <c r="Z45" s="500"/>
      <c r="AA45" s="500"/>
      <c r="AB45" s="500"/>
      <c r="AC45" s="500"/>
      <c r="AD45" s="500"/>
      <c r="AE45" s="500"/>
      <c r="AF45" s="500"/>
      <c r="AG45" s="500"/>
      <c r="AH45" s="500"/>
      <c r="AI45" s="500"/>
      <c r="AJ45" s="500"/>
      <c r="AK45" s="500"/>
      <c r="AL45" s="500"/>
      <c r="AM45" s="500"/>
      <c r="AN45" s="500"/>
      <c r="AO45" s="500"/>
      <c r="AP45" s="500"/>
      <c r="AQ45" s="500"/>
      <c r="AR45" s="500"/>
      <c r="AS45" s="500"/>
      <c r="AT45" s="500"/>
      <c r="AU45" s="500"/>
      <c r="AV45" s="526"/>
      <c r="AW45" s="527"/>
      <c r="AX45" s="527"/>
      <c r="AY45" s="527"/>
      <c r="AZ45" s="527"/>
      <c r="BA45" s="527"/>
      <c r="BB45" s="527"/>
      <c r="BC45" s="527"/>
      <c r="BD45" s="527"/>
      <c r="BE45" s="527"/>
      <c r="BF45" s="527"/>
      <c r="BG45" s="527"/>
      <c r="BH45" s="527"/>
      <c r="BI45" s="527"/>
      <c r="BJ45" s="528"/>
      <c r="BL45" s="499" t="s">
        <v>554</v>
      </c>
      <c r="BM45" s="500"/>
      <c r="BN45" s="500"/>
      <c r="BO45" s="500"/>
      <c r="BP45" s="500"/>
      <c r="BQ45" s="500"/>
      <c r="BR45" s="500"/>
      <c r="BS45" s="500"/>
      <c r="BT45" s="500"/>
      <c r="BU45" s="500"/>
      <c r="BV45" s="500"/>
      <c r="BW45" s="500"/>
      <c r="BX45" s="500"/>
      <c r="BY45" s="500"/>
      <c r="BZ45" s="500"/>
      <c r="CA45" s="500"/>
      <c r="CB45" s="500"/>
      <c r="CC45" s="500"/>
      <c r="CD45" s="500"/>
      <c r="CE45" s="500"/>
      <c r="CF45" s="500"/>
      <c r="CG45" s="500"/>
      <c r="CH45" s="500"/>
      <c r="CI45" s="500"/>
      <c r="CJ45" s="500"/>
      <c r="CK45" s="500"/>
      <c r="CL45" s="500"/>
      <c r="CM45" s="500"/>
      <c r="CN45" s="500"/>
      <c r="CO45" s="500"/>
      <c r="CP45" s="500"/>
      <c r="CQ45" s="500"/>
      <c r="CR45" s="500"/>
      <c r="CS45" s="500"/>
      <c r="CT45" s="500"/>
      <c r="CU45" s="500"/>
      <c r="CV45" s="500"/>
      <c r="CW45" s="500"/>
      <c r="CX45" s="500"/>
      <c r="CY45" s="500"/>
      <c r="CZ45" s="500"/>
      <c r="DA45" s="500"/>
      <c r="DB45" s="500"/>
      <c r="DC45" s="500"/>
      <c r="DD45" s="500"/>
      <c r="DE45" s="500"/>
      <c r="DF45" s="587"/>
      <c r="DG45" s="588"/>
      <c r="DH45" s="588"/>
      <c r="DI45" s="588"/>
      <c r="DJ45" s="588"/>
      <c r="DK45" s="588"/>
      <c r="DL45" s="588"/>
      <c r="DM45" s="588"/>
      <c r="DN45" s="588"/>
      <c r="DO45" s="588"/>
      <c r="DP45" s="588"/>
      <c r="DQ45" s="588"/>
      <c r="DR45" s="588"/>
      <c r="DS45" s="588"/>
      <c r="DT45" s="589"/>
    </row>
    <row r="46" spans="2:124" s="179" customFormat="1" ht="18" customHeight="1" x14ac:dyDescent="0.3">
      <c r="B46" s="499" t="s">
        <v>555</v>
      </c>
      <c r="C46" s="500"/>
      <c r="D46" s="500"/>
      <c r="E46" s="500"/>
      <c r="F46" s="500"/>
      <c r="G46" s="500"/>
      <c r="H46" s="500"/>
      <c r="I46" s="500"/>
      <c r="J46" s="500"/>
      <c r="K46" s="500"/>
      <c r="L46" s="500"/>
      <c r="M46" s="500"/>
      <c r="N46" s="500"/>
      <c r="O46" s="500"/>
      <c r="P46" s="500"/>
      <c r="Q46" s="500"/>
      <c r="R46" s="500"/>
      <c r="S46" s="500"/>
      <c r="T46" s="500"/>
      <c r="U46" s="500"/>
      <c r="V46" s="500"/>
      <c r="W46" s="500"/>
      <c r="X46" s="500"/>
      <c r="Y46" s="500"/>
      <c r="Z46" s="500"/>
      <c r="AA46" s="500"/>
      <c r="AB46" s="500"/>
      <c r="AC46" s="500"/>
      <c r="AD46" s="500"/>
      <c r="AE46" s="500"/>
      <c r="AF46" s="500"/>
      <c r="AG46" s="500"/>
      <c r="AH46" s="500"/>
      <c r="AI46" s="500"/>
      <c r="AJ46" s="500"/>
      <c r="AK46" s="500"/>
      <c r="AL46" s="500"/>
      <c r="AM46" s="500"/>
      <c r="AN46" s="500"/>
      <c r="AO46" s="500"/>
      <c r="AP46" s="500"/>
      <c r="AQ46" s="500"/>
      <c r="AR46" s="500"/>
      <c r="AS46" s="500"/>
      <c r="AT46" s="500"/>
      <c r="AU46" s="500"/>
      <c r="AV46" s="526"/>
      <c r="AW46" s="527"/>
      <c r="AX46" s="527"/>
      <c r="AY46" s="527"/>
      <c r="AZ46" s="527"/>
      <c r="BA46" s="527"/>
      <c r="BB46" s="527"/>
      <c r="BC46" s="527"/>
      <c r="BD46" s="527"/>
      <c r="BE46" s="527"/>
      <c r="BF46" s="527"/>
      <c r="BG46" s="527"/>
      <c r="BH46" s="527"/>
      <c r="BI46" s="527"/>
      <c r="BJ46" s="528"/>
      <c r="BL46" s="499" t="s">
        <v>556</v>
      </c>
      <c r="BM46" s="500"/>
      <c r="BN46" s="500"/>
      <c r="BO46" s="500"/>
      <c r="BP46" s="500"/>
      <c r="BQ46" s="500"/>
      <c r="BR46" s="500"/>
      <c r="BS46" s="500"/>
      <c r="BT46" s="500"/>
      <c r="BU46" s="500"/>
      <c r="BV46" s="500"/>
      <c r="BW46" s="500"/>
      <c r="BX46" s="500"/>
      <c r="BY46" s="500"/>
      <c r="BZ46" s="500"/>
      <c r="CA46" s="500"/>
      <c r="CB46" s="500"/>
      <c r="CC46" s="500"/>
      <c r="CD46" s="500"/>
      <c r="CE46" s="500"/>
      <c r="CF46" s="500"/>
      <c r="CG46" s="500"/>
      <c r="CH46" s="500"/>
      <c r="CI46" s="500"/>
      <c r="CJ46" s="500"/>
      <c r="CK46" s="500"/>
      <c r="CL46" s="500"/>
      <c r="CM46" s="500"/>
      <c r="CN46" s="500"/>
      <c r="CO46" s="500"/>
      <c r="CP46" s="500"/>
      <c r="CQ46" s="500"/>
      <c r="CR46" s="500"/>
      <c r="CS46" s="500"/>
      <c r="CT46" s="500"/>
      <c r="CU46" s="500"/>
      <c r="CV46" s="500"/>
      <c r="CW46" s="500"/>
      <c r="CX46" s="500"/>
      <c r="CY46" s="500"/>
      <c r="CZ46" s="500"/>
      <c r="DA46" s="500"/>
      <c r="DB46" s="500"/>
      <c r="DC46" s="500"/>
      <c r="DD46" s="500"/>
      <c r="DE46" s="500"/>
      <c r="DF46" s="587"/>
      <c r="DG46" s="588"/>
      <c r="DH46" s="588"/>
      <c r="DI46" s="588"/>
      <c r="DJ46" s="588"/>
      <c r="DK46" s="588"/>
      <c r="DL46" s="588"/>
      <c r="DM46" s="588"/>
      <c r="DN46" s="588"/>
      <c r="DO46" s="588"/>
      <c r="DP46" s="588"/>
      <c r="DQ46" s="588"/>
      <c r="DR46" s="588"/>
      <c r="DS46" s="588"/>
      <c r="DT46" s="589"/>
    </row>
    <row r="47" spans="2:124" s="179" customFormat="1" ht="18" customHeight="1" x14ac:dyDescent="0.3">
      <c r="B47" s="553" t="s">
        <v>557</v>
      </c>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4"/>
      <c r="AU47" s="554"/>
      <c r="AV47" s="535"/>
      <c r="AW47" s="536"/>
      <c r="AX47" s="536"/>
      <c r="AY47" s="536"/>
      <c r="AZ47" s="536"/>
      <c r="BA47" s="536"/>
      <c r="BB47" s="536"/>
      <c r="BC47" s="536"/>
      <c r="BD47" s="536"/>
      <c r="BE47" s="536"/>
      <c r="BF47" s="536"/>
      <c r="BG47" s="536"/>
      <c r="BH47" s="536"/>
      <c r="BI47" s="536"/>
      <c r="BJ47" s="537"/>
      <c r="BL47" s="553" t="s">
        <v>558</v>
      </c>
      <c r="BM47" s="554"/>
      <c r="BN47" s="554"/>
      <c r="BO47" s="554"/>
      <c r="BP47" s="554"/>
      <c r="BQ47" s="554"/>
      <c r="BR47" s="554"/>
      <c r="BS47" s="554"/>
      <c r="BT47" s="554"/>
      <c r="BU47" s="554"/>
      <c r="BV47" s="554"/>
      <c r="BW47" s="554"/>
      <c r="BX47" s="554"/>
      <c r="BY47" s="554"/>
      <c r="BZ47" s="554"/>
      <c r="CA47" s="554"/>
      <c r="CB47" s="554"/>
      <c r="CC47" s="554"/>
      <c r="CD47" s="554"/>
      <c r="CE47" s="554"/>
      <c r="CF47" s="554"/>
      <c r="CG47" s="554"/>
      <c r="CH47" s="554"/>
      <c r="CI47" s="554"/>
      <c r="CJ47" s="554"/>
      <c r="CK47" s="554"/>
      <c r="CL47" s="554"/>
      <c r="CM47" s="554"/>
      <c r="CN47" s="554"/>
      <c r="CO47" s="554"/>
      <c r="CP47" s="554"/>
      <c r="CQ47" s="554"/>
      <c r="CR47" s="554"/>
      <c r="CS47" s="554"/>
      <c r="CT47" s="554"/>
      <c r="CU47" s="554"/>
      <c r="CV47" s="554"/>
      <c r="CW47" s="554"/>
      <c r="CX47" s="554"/>
      <c r="CY47" s="554"/>
      <c r="CZ47" s="554"/>
      <c r="DA47" s="554"/>
      <c r="DB47" s="554"/>
      <c r="DC47" s="554"/>
      <c r="DD47" s="554"/>
      <c r="DE47" s="554"/>
      <c r="DF47" s="587"/>
      <c r="DG47" s="588"/>
      <c r="DH47" s="588"/>
      <c r="DI47" s="588"/>
      <c r="DJ47" s="588"/>
      <c r="DK47" s="588"/>
      <c r="DL47" s="588"/>
      <c r="DM47" s="588"/>
      <c r="DN47" s="588"/>
      <c r="DO47" s="588"/>
      <c r="DP47" s="588"/>
      <c r="DQ47" s="588"/>
      <c r="DR47" s="588"/>
      <c r="DS47" s="588"/>
      <c r="DT47" s="589"/>
    </row>
    <row r="48" spans="2:124" s="179" customFormat="1" ht="18" customHeight="1" x14ac:dyDescent="0.3">
      <c r="B48" s="590" t="s">
        <v>559</v>
      </c>
      <c r="C48" s="591"/>
      <c r="D48" s="591"/>
      <c r="E48" s="505"/>
      <c r="F48" s="505"/>
      <c r="G48" s="505"/>
      <c r="H48" s="505"/>
      <c r="I48" s="505"/>
      <c r="J48" s="505"/>
      <c r="K48" s="505"/>
      <c r="L48" s="505"/>
      <c r="M48" s="505"/>
      <c r="N48" s="505"/>
      <c r="O48" s="505"/>
      <c r="P48" s="505"/>
      <c r="Q48" s="505"/>
      <c r="R48" s="505"/>
      <c r="S48" s="505"/>
      <c r="T48" s="505"/>
      <c r="U48" s="505"/>
      <c r="V48" s="505"/>
      <c r="W48" s="505"/>
      <c r="X48" s="505"/>
      <c r="Y48" s="505"/>
      <c r="Z48" s="505"/>
      <c r="AA48" s="505"/>
      <c r="AB48" s="505"/>
      <c r="AC48" s="505"/>
      <c r="AD48" s="505"/>
      <c r="AE48" s="505"/>
      <c r="AF48" s="505"/>
      <c r="AG48" s="505"/>
      <c r="AH48" s="505"/>
      <c r="AI48" s="505"/>
      <c r="AJ48" s="505"/>
      <c r="AK48" s="505"/>
      <c r="AL48" s="505"/>
      <c r="AM48" s="505"/>
      <c r="AN48" s="505"/>
      <c r="AO48" s="505"/>
      <c r="AP48" s="505"/>
      <c r="AQ48" s="505"/>
      <c r="AR48" s="505"/>
      <c r="AS48" s="505"/>
      <c r="AT48" s="505"/>
      <c r="AU48" s="506"/>
      <c r="AV48" s="592">
        <f>SUM(AV49:BJ53)</f>
        <v>0</v>
      </c>
      <c r="AW48" s="592"/>
      <c r="AX48" s="592"/>
      <c r="AY48" s="592"/>
      <c r="AZ48" s="592"/>
      <c r="BA48" s="592"/>
      <c r="BB48" s="592"/>
      <c r="BC48" s="592"/>
      <c r="BD48" s="592"/>
      <c r="BE48" s="592"/>
      <c r="BF48" s="592"/>
      <c r="BG48" s="592"/>
      <c r="BH48" s="592"/>
      <c r="BI48" s="592"/>
      <c r="BJ48" s="593"/>
      <c r="BL48" s="499" t="s">
        <v>560</v>
      </c>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87"/>
      <c r="DG48" s="588"/>
      <c r="DH48" s="588"/>
      <c r="DI48" s="588"/>
      <c r="DJ48" s="588"/>
      <c r="DK48" s="588"/>
      <c r="DL48" s="588"/>
      <c r="DM48" s="588"/>
      <c r="DN48" s="588"/>
      <c r="DO48" s="588"/>
      <c r="DP48" s="588"/>
      <c r="DQ48" s="588"/>
      <c r="DR48" s="588"/>
      <c r="DS48" s="588"/>
      <c r="DT48" s="589"/>
    </row>
    <row r="49" spans="2:124" s="179" customFormat="1" ht="18" customHeight="1" x14ac:dyDescent="0.3">
      <c r="B49" s="499" t="s">
        <v>520</v>
      </c>
      <c r="C49" s="500"/>
      <c r="D49" s="500"/>
      <c r="E49" s="529"/>
      <c r="F49" s="529"/>
      <c r="G49" s="529"/>
      <c r="H49" s="529"/>
      <c r="I49" s="529"/>
      <c r="J49" s="529"/>
      <c r="K49" s="529"/>
      <c r="L49" s="529"/>
      <c r="M49" s="529"/>
      <c r="N49" s="529"/>
      <c r="O49" s="529"/>
      <c r="P49" s="529"/>
      <c r="Q49" s="529"/>
      <c r="R49" s="529"/>
      <c r="S49" s="529"/>
      <c r="T49" s="529"/>
      <c r="U49" s="529"/>
      <c r="V49" s="529"/>
      <c r="W49" s="529"/>
      <c r="X49" s="529"/>
      <c r="Y49" s="529"/>
      <c r="Z49" s="529"/>
      <c r="AA49" s="529"/>
      <c r="AB49" s="529"/>
      <c r="AC49" s="529"/>
      <c r="AD49" s="529"/>
      <c r="AE49" s="529"/>
      <c r="AF49" s="529"/>
      <c r="AG49" s="529"/>
      <c r="AH49" s="529"/>
      <c r="AI49" s="529"/>
      <c r="AJ49" s="529"/>
      <c r="AK49" s="529"/>
      <c r="AL49" s="529"/>
      <c r="AM49" s="529"/>
      <c r="AN49" s="529"/>
      <c r="AO49" s="529"/>
      <c r="AP49" s="529"/>
      <c r="AQ49" s="529"/>
      <c r="AR49" s="529"/>
      <c r="AS49" s="529"/>
      <c r="AT49" s="529"/>
      <c r="AU49" s="530"/>
      <c r="AV49" s="527"/>
      <c r="AW49" s="527"/>
      <c r="AX49" s="527"/>
      <c r="AY49" s="527"/>
      <c r="AZ49" s="527"/>
      <c r="BA49" s="527"/>
      <c r="BB49" s="527"/>
      <c r="BC49" s="527"/>
      <c r="BD49" s="527"/>
      <c r="BE49" s="527"/>
      <c r="BF49" s="527"/>
      <c r="BG49" s="527"/>
      <c r="BH49" s="527"/>
      <c r="BI49" s="527"/>
      <c r="BJ49" s="528"/>
      <c r="BL49" s="594" t="s">
        <v>561</v>
      </c>
      <c r="BM49" s="595"/>
      <c r="BN49" s="595"/>
      <c r="BO49" s="595"/>
      <c r="BP49" s="595"/>
      <c r="BQ49" s="595"/>
      <c r="BR49" s="595"/>
      <c r="BS49" s="595"/>
      <c r="BT49" s="595"/>
      <c r="BU49" s="595"/>
      <c r="BV49" s="595"/>
      <c r="BW49" s="595"/>
      <c r="BX49" s="595"/>
      <c r="BY49" s="595"/>
      <c r="BZ49" s="595"/>
      <c r="CA49" s="595"/>
      <c r="CB49" s="595"/>
      <c r="CC49" s="595"/>
      <c r="CD49" s="595"/>
      <c r="CE49" s="595"/>
      <c r="CF49" s="595"/>
      <c r="CG49" s="595"/>
      <c r="CH49" s="595"/>
      <c r="CI49" s="595"/>
      <c r="CJ49" s="595"/>
      <c r="CK49" s="595"/>
      <c r="CL49" s="595"/>
      <c r="CM49" s="595"/>
      <c r="CN49" s="595"/>
      <c r="CO49" s="595"/>
      <c r="CP49" s="595"/>
      <c r="CQ49" s="595"/>
      <c r="CR49" s="595"/>
      <c r="CS49" s="595"/>
      <c r="CT49" s="595"/>
      <c r="CU49" s="595"/>
      <c r="CV49" s="595"/>
      <c r="CW49" s="595"/>
      <c r="CX49" s="595"/>
      <c r="CY49" s="595"/>
      <c r="CZ49" s="595"/>
      <c r="DA49" s="595"/>
      <c r="DB49" s="595"/>
      <c r="DC49" s="595"/>
      <c r="DD49" s="595"/>
      <c r="DE49" s="595"/>
      <c r="DF49" s="587"/>
      <c r="DG49" s="588"/>
      <c r="DH49" s="588"/>
      <c r="DI49" s="588"/>
      <c r="DJ49" s="588"/>
      <c r="DK49" s="588"/>
      <c r="DL49" s="588"/>
      <c r="DM49" s="588"/>
      <c r="DN49" s="588"/>
      <c r="DO49" s="588"/>
      <c r="DP49" s="588"/>
      <c r="DQ49" s="588"/>
      <c r="DR49" s="588"/>
      <c r="DS49" s="588"/>
      <c r="DT49" s="589"/>
    </row>
    <row r="50" spans="2:124" s="179" customFormat="1" ht="18" customHeight="1" x14ac:dyDescent="0.3">
      <c r="B50" s="499" t="s">
        <v>522</v>
      </c>
      <c r="C50" s="500"/>
      <c r="D50" s="500"/>
      <c r="E50" s="529"/>
      <c r="F50" s="529"/>
      <c r="G50" s="529"/>
      <c r="H50" s="529"/>
      <c r="I50" s="529"/>
      <c r="J50" s="529"/>
      <c r="K50" s="529"/>
      <c r="L50" s="529"/>
      <c r="M50" s="529"/>
      <c r="N50" s="529"/>
      <c r="O50" s="529"/>
      <c r="P50" s="529"/>
      <c r="Q50" s="529"/>
      <c r="R50" s="529"/>
      <c r="S50" s="529"/>
      <c r="T50" s="529"/>
      <c r="U50" s="529"/>
      <c r="V50" s="529"/>
      <c r="W50" s="529"/>
      <c r="X50" s="529"/>
      <c r="Y50" s="529"/>
      <c r="Z50" s="529"/>
      <c r="AA50" s="529"/>
      <c r="AB50" s="529"/>
      <c r="AC50" s="529"/>
      <c r="AD50" s="529"/>
      <c r="AE50" s="529"/>
      <c r="AF50" s="529"/>
      <c r="AG50" s="529"/>
      <c r="AH50" s="529"/>
      <c r="AI50" s="529"/>
      <c r="AJ50" s="529"/>
      <c r="AK50" s="529"/>
      <c r="AL50" s="529"/>
      <c r="AM50" s="529"/>
      <c r="AN50" s="529"/>
      <c r="AO50" s="529"/>
      <c r="AP50" s="529"/>
      <c r="AQ50" s="529"/>
      <c r="AR50" s="529"/>
      <c r="AS50" s="529"/>
      <c r="AT50" s="529"/>
      <c r="AU50" s="530"/>
      <c r="AV50" s="527"/>
      <c r="AW50" s="527"/>
      <c r="AX50" s="527"/>
      <c r="AY50" s="527"/>
      <c r="AZ50" s="527"/>
      <c r="BA50" s="527"/>
      <c r="BB50" s="527"/>
      <c r="BC50" s="527"/>
      <c r="BD50" s="527"/>
      <c r="BE50" s="527"/>
      <c r="BF50" s="527"/>
      <c r="BG50" s="527"/>
      <c r="BH50" s="527"/>
      <c r="BI50" s="527"/>
      <c r="BJ50" s="528"/>
      <c r="BL50" s="596" t="s">
        <v>562</v>
      </c>
      <c r="BM50" s="597"/>
      <c r="BN50" s="597"/>
      <c r="BO50" s="598"/>
      <c r="BP50" s="598"/>
      <c r="BQ50" s="598"/>
      <c r="BR50" s="598"/>
      <c r="BS50" s="598"/>
      <c r="BT50" s="598"/>
      <c r="BU50" s="598"/>
      <c r="BV50" s="598"/>
      <c r="BW50" s="598"/>
      <c r="BX50" s="598"/>
      <c r="BY50" s="598"/>
      <c r="BZ50" s="598"/>
      <c r="CA50" s="598"/>
      <c r="CB50" s="598"/>
      <c r="CC50" s="598"/>
      <c r="CD50" s="598"/>
      <c r="CE50" s="598"/>
      <c r="CF50" s="598"/>
      <c r="CG50" s="598"/>
      <c r="CH50" s="598"/>
      <c r="CI50" s="598"/>
      <c r="CJ50" s="598"/>
      <c r="CK50" s="598"/>
      <c r="CL50" s="598"/>
      <c r="CM50" s="598"/>
      <c r="CN50" s="598"/>
      <c r="CO50" s="598"/>
      <c r="CP50" s="598"/>
      <c r="CQ50" s="598"/>
      <c r="CR50" s="598"/>
      <c r="CS50" s="598"/>
      <c r="CT50" s="598"/>
      <c r="CU50" s="598"/>
      <c r="CV50" s="598"/>
      <c r="CW50" s="598"/>
      <c r="CX50" s="598"/>
      <c r="CY50" s="598"/>
      <c r="CZ50" s="598"/>
      <c r="DA50" s="598"/>
      <c r="DB50" s="598"/>
      <c r="DC50" s="598"/>
      <c r="DD50" s="598"/>
      <c r="DE50" s="599"/>
      <c r="DF50" s="600">
        <f>+DF51+DF52</f>
        <v>0</v>
      </c>
      <c r="DG50" s="600"/>
      <c r="DH50" s="600"/>
      <c r="DI50" s="600"/>
      <c r="DJ50" s="600"/>
      <c r="DK50" s="600"/>
      <c r="DL50" s="600"/>
      <c r="DM50" s="600"/>
      <c r="DN50" s="600"/>
      <c r="DO50" s="600"/>
      <c r="DP50" s="600"/>
      <c r="DQ50" s="600"/>
      <c r="DR50" s="600"/>
      <c r="DS50" s="600"/>
      <c r="DT50" s="601"/>
    </row>
    <row r="51" spans="2:124" s="179" customFormat="1" ht="18" customHeight="1" x14ac:dyDescent="0.3">
      <c r="B51" s="499" t="s">
        <v>529</v>
      </c>
      <c r="C51" s="500"/>
      <c r="D51" s="500"/>
      <c r="E51" s="529"/>
      <c r="F51" s="529"/>
      <c r="G51" s="529"/>
      <c r="H51" s="529"/>
      <c r="I51" s="529"/>
      <c r="J51" s="529"/>
      <c r="K51" s="529"/>
      <c r="L51" s="529"/>
      <c r="M51" s="529"/>
      <c r="N51" s="529"/>
      <c r="O51" s="529"/>
      <c r="P51" s="529"/>
      <c r="Q51" s="529"/>
      <c r="R51" s="529"/>
      <c r="S51" s="529"/>
      <c r="T51" s="529"/>
      <c r="U51" s="529"/>
      <c r="V51" s="529"/>
      <c r="W51" s="529"/>
      <c r="X51" s="529"/>
      <c r="Y51" s="529"/>
      <c r="Z51" s="529"/>
      <c r="AA51" s="529"/>
      <c r="AB51" s="529"/>
      <c r="AC51" s="529"/>
      <c r="AD51" s="529"/>
      <c r="AE51" s="529"/>
      <c r="AF51" s="529"/>
      <c r="AG51" s="529"/>
      <c r="AH51" s="529"/>
      <c r="AI51" s="529"/>
      <c r="AJ51" s="529"/>
      <c r="AK51" s="529"/>
      <c r="AL51" s="529"/>
      <c r="AM51" s="529"/>
      <c r="AN51" s="529"/>
      <c r="AO51" s="529"/>
      <c r="AP51" s="529"/>
      <c r="AQ51" s="529"/>
      <c r="AR51" s="529"/>
      <c r="AS51" s="529"/>
      <c r="AT51" s="529"/>
      <c r="AU51" s="530"/>
      <c r="AV51" s="527"/>
      <c r="AW51" s="527"/>
      <c r="AX51" s="527"/>
      <c r="AY51" s="527"/>
      <c r="AZ51" s="527"/>
      <c r="BA51" s="527"/>
      <c r="BB51" s="527"/>
      <c r="BC51" s="527"/>
      <c r="BD51" s="527"/>
      <c r="BE51" s="527"/>
      <c r="BF51" s="527"/>
      <c r="BG51" s="527"/>
      <c r="BH51" s="527"/>
      <c r="BI51" s="527"/>
      <c r="BJ51" s="528"/>
      <c r="BL51" s="499" t="s">
        <v>520</v>
      </c>
      <c r="BM51" s="500"/>
      <c r="BN51" s="500"/>
      <c r="BO51" s="549"/>
      <c r="BP51" s="549"/>
      <c r="BQ51" s="549"/>
      <c r="BR51" s="549"/>
      <c r="BS51" s="549"/>
      <c r="BT51" s="549"/>
      <c r="BU51" s="549"/>
      <c r="BV51" s="549"/>
      <c r="BW51" s="549"/>
      <c r="BX51" s="549"/>
      <c r="BY51" s="549"/>
      <c r="BZ51" s="549"/>
      <c r="CA51" s="549"/>
      <c r="CB51" s="549"/>
      <c r="CC51" s="549"/>
      <c r="CD51" s="549"/>
      <c r="CE51" s="549"/>
      <c r="CF51" s="549"/>
      <c r="CG51" s="549"/>
      <c r="CH51" s="549"/>
      <c r="CI51" s="549"/>
      <c r="CJ51" s="549"/>
      <c r="CK51" s="549"/>
      <c r="CL51" s="549"/>
      <c r="CM51" s="549"/>
      <c r="CN51" s="549"/>
      <c r="CO51" s="549"/>
      <c r="CP51" s="549"/>
      <c r="CQ51" s="549"/>
      <c r="CR51" s="549"/>
      <c r="CS51" s="549"/>
      <c r="CT51" s="549"/>
      <c r="CU51" s="549"/>
      <c r="CV51" s="549"/>
      <c r="CW51" s="549"/>
      <c r="CX51" s="549"/>
      <c r="CY51" s="549"/>
      <c r="CZ51" s="549"/>
      <c r="DA51" s="549"/>
      <c r="DB51" s="549"/>
      <c r="DC51" s="549"/>
      <c r="DD51" s="549"/>
      <c r="DE51" s="550"/>
      <c r="DF51" s="527"/>
      <c r="DG51" s="527"/>
      <c r="DH51" s="527"/>
      <c r="DI51" s="527"/>
      <c r="DJ51" s="527"/>
      <c r="DK51" s="527"/>
      <c r="DL51" s="527"/>
      <c r="DM51" s="527"/>
      <c r="DN51" s="527"/>
      <c r="DO51" s="527"/>
      <c r="DP51" s="527"/>
      <c r="DQ51" s="527"/>
      <c r="DR51" s="527"/>
      <c r="DS51" s="527"/>
      <c r="DT51" s="528"/>
    </row>
    <row r="52" spans="2:124" s="179" customFormat="1" ht="18" customHeight="1" x14ac:dyDescent="0.3">
      <c r="B52" s="499" t="s">
        <v>563</v>
      </c>
      <c r="C52" s="500"/>
      <c r="D52" s="500"/>
      <c r="E52" s="529"/>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c r="AE52" s="529"/>
      <c r="AF52" s="529"/>
      <c r="AG52" s="529"/>
      <c r="AH52" s="529"/>
      <c r="AI52" s="529"/>
      <c r="AJ52" s="529"/>
      <c r="AK52" s="529"/>
      <c r="AL52" s="529"/>
      <c r="AM52" s="529"/>
      <c r="AN52" s="529"/>
      <c r="AO52" s="529"/>
      <c r="AP52" s="529"/>
      <c r="AQ52" s="529"/>
      <c r="AR52" s="529"/>
      <c r="AS52" s="529"/>
      <c r="AT52" s="529"/>
      <c r="AU52" s="530"/>
      <c r="AV52" s="527"/>
      <c r="AW52" s="527"/>
      <c r="AX52" s="527"/>
      <c r="AY52" s="527"/>
      <c r="AZ52" s="527"/>
      <c r="BA52" s="527"/>
      <c r="BB52" s="527"/>
      <c r="BC52" s="527"/>
      <c r="BD52" s="527"/>
      <c r="BE52" s="527"/>
      <c r="BF52" s="527"/>
      <c r="BG52" s="527"/>
      <c r="BH52" s="527"/>
      <c r="BI52" s="527"/>
      <c r="BJ52" s="528"/>
      <c r="BL52" s="553" t="s">
        <v>522</v>
      </c>
      <c r="BM52" s="554"/>
      <c r="BN52" s="554"/>
      <c r="BO52" s="544"/>
      <c r="BP52" s="544"/>
      <c r="BQ52" s="544"/>
      <c r="BR52" s="544"/>
      <c r="BS52" s="544"/>
      <c r="BT52" s="544"/>
      <c r="BU52" s="544"/>
      <c r="BV52" s="544"/>
      <c r="BW52" s="544"/>
      <c r="BX52" s="544"/>
      <c r="BY52" s="544"/>
      <c r="BZ52" s="544"/>
      <c r="CA52" s="544"/>
      <c r="CB52" s="544"/>
      <c r="CC52" s="544"/>
      <c r="CD52" s="544"/>
      <c r="CE52" s="544"/>
      <c r="CF52" s="544"/>
      <c r="CG52" s="544"/>
      <c r="CH52" s="544"/>
      <c r="CI52" s="544"/>
      <c r="CJ52" s="544"/>
      <c r="CK52" s="544"/>
      <c r="CL52" s="544"/>
      <c r="CM52" s="544"/>
      <c r="CN52" s="544"/>
      <c r="CO52" s="544"/>
      <c r="CP52" s="544"/>
      <c r="CQ52" s="544"/>
      <c r="CR52" s="544"/>
      <c r="CS52" s="544"/>
      <c r="CT52" s="544"/>
      <c r="CU52" s="544"/>
      <c r="CV52" s="544"/>
      <c r="CW52" s="544"/>
      <c r="CX52" s="544"/>
      <c r="CY52" s="544"/>
      <c r="CZ52" s="544"/>
      <c r="DA52" s="544"/>
      <c r="DB52" s="544"/>
      <c r="DC52" s="544"/>
      <c r="DD52" s="544"/>
      <c r="DE52" s="545"/>
      <c r="DF52" s="535"/>
      <c r="DG52" s="536"/>
      <c r="DH52" s="536"/>
      <c r="DI52" s="536"/>
      <c r="DJ52" s="536"/>
      <c r="DK52" s="536"/>
      <c r="DL52" s="536"/>
      <c r="DM52" s="536"/>
      <c r="DN52" s="536"/>
      <c r="DO52" s="536"/>
      <c r="DP52" s="536"/>
      <c r="DQ52" s="536"/>
      <c r="DR52" s="536"/>
      <c r="DS52" s="536"/>
      <c r="DT52" s="537"/>
    </row>
    <row r="53" spans="2:124" s="179" customFormat="1" ht="18" customHeight="1" x14ac:dyDescent="0.3">
      <c r="B53" s="499" t="s">
        <v>564</v>
      </c>
      <c r="C53" s="500"/>
      <c r="D53" s="500"/>
      <c r="E53" s="533"/>
      <c r="F53" s="533"/>
      <c r="G53" s="533"/>
      <c r="H53" s="533"/>
      <c r="I53" s="533"/>
      <c r="J53" s="533"/>
      <c r="K53" s="533"/>
      <c r="L53" s="533"/>
      <c r="M53" s="533"/>
      <c r="N53" s="533"/>
      <c r="O53" s="533"/>
      <c r="P53" s="533"/>
      <c r="Q53" s="533"/>
      <c r="R53" s="533"/>
      <c r="S53" s="533"/>
      <c r="T53" s="533"/>
      <c r="U53" s="533"/>
      <c r="V53" s="533"/>
      <c r="W53" s="533"/>
      <c r="X53" s="533"/>
      <c r="Y53" s="533"/>
      <c r="Z53" s="533"/>
      <c r="AA53" s="533"/>
      <c r="AB53" s="533"/>
      <c r="AC53" s="533"/>
      <c r="AD53" s="533"/>
      <c r="AE53" s="533"/>
      <c r="AF53" s="533"/>
      <c r="AG53" s="533"/>
      <c r="AH53" s="533"/>
      <c r="AI53" s="533"/>
      <c r="AJ53" s="533"/>
      <c r="AK53" s="533"/>
      <c r="AL53" s="533"/>
      <c r="AM53" s="533"/>
      <c r="AN53" s="533"/>
      <c r="AO53" s="533"/>
      <c r="AP53" s="533"/>
      <c r="AQ53" s="533"/>
      <c r="AR53" s="533"/>
      <c r="AS53" s="533"/>
      <c r="AT53" s="533"/>
      <c r="AU53" s="534"/>
      <c r="AV53" s="536"/>
      <c r="AW53" s="536"/>
      <c r="AX53" s="536"/>
      <c r="AY53" s="536"/>
      <c r="AZ53" s="536"/>
      <c r="BA53" s="536"/>
      <c r="BB53" s="536"/>
      <c r="BC53" s="536"/>
      <c r="BD53" s="536"/>
      <c r="BE53" s="536"/>
      <c r="BF53" s="536"/>
      <c r="BG53" s="536"/>
      <c r="BH53" s="536"/>
      <c r="BI53" s="536"/>
      <c r="BJ53" s="537"/>
      <c r="BL53" s="555" t="s">
        <v>565</v>
      </c>
      <c r="BM53" s="556"/>
      <c r="BN53" s="556"/>
      <c r="BO53" s="557"/>
      <c r="BP53" s="557"/>
      <c r="BQ53" s="557"/>
      <c r="BR53" s="557"/>
      <c r="BS53" s="557"/>
      <c r="BT53" s="557"/>
      <c r="BU53" s="557"/>
      <c r="BV53" s="557"/>
      <c r="BW53" s="557"/>
      <c r="BX53" s="557"/>
      <c r="BY53" s="557"/>
      <c r="BZ53" s="557"/>
      <c r="CA53" s="557"/>
      <c r="CB53" s="557"/>
      <c r="CC53" s="557"/>
      <c r="CD53" s="557"/>
      <c r="CE53" s="557"/>
      <c r="CF53" s="557"/>
      <c r="CG53" s="557"/>
      <c r="CH53" s="557"/>
      <c r="CI53" s="557"/>
      <c r="CJ53" s="557"/>
      <c r="CK53" s="557"/>
      <c r="CL53" s="557"/>
      <c r="CM53" s="557"/>
      <c r="CN53" s="557"/>
      <c r="CO53" s="557"/>
      <c r="CP53" s="557"/>
      <c r="CQ53" s="557"/>
      <c r="CR53" s="557"/>
      <c r="CS53" s="557"/>
      <c r="CT53" s="557"/>
      <c r="CU53" s="557"/>
      <c r="CV53" s="557"/>
      <c r="CW53" s="557"/>
      <c r="CX53" s="557"/>
      <c r="CY53" s="557"/>
      <c r="CZ53" s="557"/>
      <c r="DA53" s="557"/>
      <c r="DB53" s="557"/>
      <c r="DC53" s="557"/>
      <c r="DD53" s="557"/>
      <c r="DE53" s="602"/>
      <c r="DF53" s="603">
        <f>SUM(DF44:DT50)</f>
        <v>0</v>
      </c>
      <c r="DG53" s="603"/>
      <c r="DH53" s="603"/>
      <c r="DI53" s="603"/>
      <c r="DJ53" s="603"/>
      <c r="DK53" s="603"/>
      <c r="DL53" s="603"/>
      <c r="DM53" s="603"/>
      <c r="DN53" s="603"/>
      <c r="DO53" s="603"/>
      <c r="DP53" s="603"/>
      <c r="DQ53" s="603"/>
      <c r="DR53" s="603"/>
      <c r="DS53" s="603"/>
      <c r="DT53" s="604"/>
    </row>
    <row r="54" spans="2:124" s="179" customFormat="1" ht="18" customHeight="1" x14ac:dyDescent="0.3">
      <c r="B54" s="555" t="s">
        <v>566</v>
      </c>
      <c r="C54" s="556"/>
      <c r="D54" s="556"/>
      <c r="E54" s="557"/>
      <c r="F54" s="557"/>
      <c r="G54" s="557"/>
      <c r="H54" s="557"/>
      <c r="I54" s="557"/>
      <c r="J54" s="557"/>
      <c r="K54" s="557"/>
      <c r="L54" s="557"/>
      <c r="M54" s="557"/>
      <c r="N54" s="557"/>
      <c r="O54" s="557"/>
      <c r="P54" s="557"/>
      <c r="Q54" s="557"/>
      <c r="R54" s="557"/>
      <c r="S54" s="557"/>
      <c r="T54" s="557"/>
      <c r="U54" s="557"/>
      <c r="V54" s="557"/>
      <c r="W54" s="557"/>
      <c r="X54" s="557"/>
      <c r="Y54" s="557"/>
      <c r="Z54" s="557"/>
      <c r="AA54" s="557"/>
      <c r="AB54" s="557"/>
      <c r="AC54" s="557"/>
      <c r="AD54" s="557"/>
      <c r="AE54" s="557"/>
      <c r="AF54" s="557"/>
      <c r="AG54" s="557"/>
      <c r="AH54" s="557"/>
      <c r="AI54" s="557"/>
      <c r="AJ54" s="557"/>
      <c r="AK54" s="557"/>
      <c r="AL54" s="557"/>
      <c r="AM54" s="557"/>
      <c r="AN54" s="557"/>
      <c r="AO54" s="557"/>
      <c r="AP54" s="557"/>
      <c r="AQ54" s="557"/>
      <c r="AR54" s="557"/>
      <c r="AS54" s="557"/>
      <c r="AT54" s="557"/>
      <c r="AU54" s="557"/>
      <c r="AV54" s="558">
        <f>SUM(AV44:BJ48)</f>
        <v>0</v>
      </c>
      <c r="AW54" s="559"/>
      <c r="AX54" s="559"/>
      <c r="AY54" s="559"/>
      <c r="AZ54" s="559"/>
      <c r="BA54" s="559"/>
      <c r="BB54" s="559"/>
      <c r="BC54" s="559"/>
      <c r="BD54" s="559"/>
      <c r="BE54" s="559"/>
      <c r="BF54" s="559"/>
      <c r="BG54" s="559"/>
      <c r="BH54" s="559"/>
      <c r="BI54" s="559"/>
      <c r="BJ54" s="560"/>
      <c r="BK54" s="181"/>
      <c r="BL54" s="555" t="s">
        <v>567</v>
      </c>
      <c r="BM54" s="556"/>
      <c r="BN54" s="556"/>
      <c r="BO54" s="556"/>
      <c r="BP54" s="556"/>
      <c r="BQ54" s="556"/>
      <c r="BR54" s="556"/>
      <c r="BS54" s="556"/>
      <c r="BT54" s="556"/>
      <c r="BU54" s="556"/>
      <c r="BV54" s="556"/>
      <c r="BW54" s="556"/>
      <c r="BX54" s="556"/>
      <c r="BY54" s="556"/>
      <c r="BZ54" s="556"/>
      <c r="CA54" s="556"/>
      <c r="CB54" s="556"/>
      <c r="CC54" s="556"/>
      <c r="CD54" s="556"/>
      <c r="CE54" s="556"/>
      <c r="CF54" s="556"/>
      <c r="CG54" s="556"/>
      <c r="CH54" s="556"/>
      <c r="CI54" s="556"/>
      <c r="CJ54" s="556"/>
      <c r="CK54" s="556"/>
      <c r="CL54" s="556"/>
      <c r="CM54" s="556"/>
      <c r="CN54" s="556"/>
      <c r="CO54" s="556"/>
      <c r="CP54" s="556"/>
      <c r="CQ54" s="556"/>
      <c r="CR54" s="556"/>
      <c r="CS54" s="556"/>
      <c r="CT54" s="556"/>
      <c r="CU54" s="556"/>
      <c r="CV54" s="556"/>
      <c r="CW54" s="556"/>
      <c r="CX54" s="556"/>
      <c r="CY54" s="556"/>
      <c r="CZ54" s="556"/>
      <c r="DA54" s="556"/>
      <c r="DB54" s="556"/>
      <c r="DC54" s="556"/>
      <c r="DD54" s="556"/>
      <c r="DE54" s="556"/>
      <c r="DF54" s="558">
        <f>AV54-DF53</f>
        <v>0</v>
      </c>
      <c r="DG54" s="559"/>
      <c r="DH54" s="559"/>
      <c r="DI54" s="559"/>
      <c r="DJ54" s="559"/>
      <c r="DK54" s="559"/>
      <c r="DL54" s="559"/>
      <c r="DM54" s="559"/>
      <c r="DN54" s="559"/>
      <c r="DO54" s="559"/>
      <c r="DP54" s="559"/>
      <c r="DQ54" s="559"/>
      <c r="DR54" s="559"/>
      <c r="DS54" s="559"/>
      <c r="DT54" s="560"/>
    </row>
    <row r="55" spans="2:124" s="179" customFormat="1" ht="3" customHeight="1" x14ac:dyDescent="0.35">
      <c r="B55" s="605"/>
      <c r="C55" s="605"/>
      <c r="D55" s="605"/>
      <c r="E55" s="605"/>
      <c r="F55" s="605"/>
      <c r="G55" s="605"/>
      <c r="H55" s="605"/>
      <c r="I55" s="605"/>
      <c r="J55" s="605"/>
      <c r="K55" s="605"/>
      <c r="L55" s="605"/>
      <c r="M55" s="605"/>
      <c r="N55" s="605"/>
      <c r="O55" s="605"/>
      <c r="P55" s="605"/>
      <c r="Q55" s="605"/>
      <c r="R55" s="605"/>
      <c r="S55" s="605"/>
      <c r="T55" s="605"/>
      <c r="U55" s="605"/>
      <c r="V55" s="605"/>
      <c r="W55" s="605"/>
      <c r="X55" s="605"/>
      <c r="Y55" s="605"/>
      <c r="Z55" s="605"/>
      <c r="AA55" s="605"/>
      <c r="AB55" s="605"/>
      <c r="AC55" s="605"/>
      <c r="AD55" s="605"/>
      <c r="AE55" s="605"/>
      <c r="AF55" s="605"/>
      <c r="AG55" s="605"/>
      <c r="AH55" s="605"/>
      <c r="AI55" s="605"/>
      <c r="AJ55" s="605"/>
      <c r="AK55" s="605"/>
      <c r="AL55" s="605"/>
      <c r="AM55" s="605"/>
      <c r="AN55" s="605"/>
      <c r="AO55" s="605"/>
      <c r="AP55" s="605"/>
      <c r="AQ55" s="605"/>
      <c r="AR55" s="605"/>
      <c r="AS55" s="605"/>
      <c r="AT55" s="605"/>
      <c r="AU55" s="605"/>
      <c r="AV55" s="605"/>
      <c r="AW55" s="605"/>
      <c r="AX55" s="605"/>
      <c r="AY55" s="605"/>
      <c r="AZ55" s="605"/>
      <c r="BA55" s="605"/>
      <c r="BB55" s="605"/>
      <c r="BC55" s="605"/>
      <c r="BD55" s="605"/>
      <c r="BE55" s="605"/>
      <c r="BF55" s="605"/>
      <c r="BG55" s="605"/>
      <c r="BH55" s="605"/>
    </row>
    <row r="56" spans="2:124" s="178" customFormat="1" ht="10.5" customHeight="1" x14ac:dyDescent="0.3">
      <c r="B56" s="481" t="s">
        <v>568</v>
      </c>
      <c r="C56" s="482"/>
      <c r="D56" s="482"/>
      <c r="E56" s="482"/>
      <c r="F56" s="482"/>
      <c r="G56" s="482"/>
      <c r="H56" s="482"/>
      <c r="I56" s="482"/>
      <c r="J56" s="482"/>
      <c r="K56" s="482"/>
      <c r="L56" s="482"/>
      <c r="M56" s="482"/>
      <c r="N56" s="482"/>
      <c r="O56" s="482"/>
      <c r="P56" s="482"/>
      <c r="Q56" s="482"/>
      <c r="R56" s="482"/>
      <c r="S56" s="482"/>
      <c r="T56" s="482"/>
      <c r="U56" s="482"/>
      <c r="V56" s="482"/>
      <c r="W56" s="482"/>
      <c r="X56" s="482"/>
      <c r="Y56" s="482"/>
      <c r="Z56" s="482"/>
      <c r="AA56" s="482"/>
      <c r="AB56" s="482"/>
      <c r="AC56" s="482"/>
      <c r="AD56" s="482"/>
      <c r="AE56" s="482"/>
      <c r="AF56" s="482"/>
      <c r="AG56" s="482"/>
      <c r="AH56" s="482"/>
      <c r="AI56" s="482"/>
      <c r="AJ56" s="482"/>
      <c r="AK56" s="482"/>
      <c r="AL56" s="482"/>
      <c r="AM56" s="482"/>
      <c r="AN56" s="482"/>
      <c r="AO56" s="482"/>
      <c r="AP56" s="482"/>
      <c r="AQ56" s="482"/>
      <c r="AR56" s="482"/>
      <c r="AS56" s="482"/>
      <c r="AT56" s="482"/>
      <c r="AU56" s="482"/>
      <c r="AV56" s="482"/>
      <c r="AW56" s="482"/>
      <c r="AX56" s="482"/>
      <c r="AY56" s="482"/>
      <c r="AZ56" s="482"/>
      <c r="BA56" s="482"/>
      <c r="BB56" s="482"/>
      <c r="BC56" s="482"/>
      <c r="BD56" s="482"/>
      <c r="BE56" s="482"/>
      <c r="BF56" s="482"/>
      <c r="BG56" s="482"/>
      <c r="BH56" s="482"/>
      <c r="BI56" s="482"/>
      <c r="BJ56" s="482"/>
      <c r="BK56" s="482"/>
      <c r="BL56" s="482"/>
      <c r="BM56" s="482"/>
      <c r="BN56" s="482"/>
      <c r="BO56" s="482"/>
      <c r="BP56" s="482"/>
      <c r="BQ56" s="482"/>
      <c r="BR56" s="482"/>
      <c r="BS56" s="482"/>
      <c r="BT56" s="482"/>
      <c r="BU56" s="482"/>
      <c r="BV56" s="482"/>
      <c r="BW56" s="482"/>
      <c r="BX56" s="482"/>
      <c r="BY56" s="482"/>
      <c r="BZ56" s="482"/>
      <c r="CA56" s="482"/>
      <c r="CB56" s="482"/>
      <c r="CC56" s="482"/>
      <c r="CD56" s="482"/>
      <c r="CE56" s="482"/>
      <c r="CF56" s="482"/>
      <c r="CG56" s="482"/>
      <c r="CH56" s="482"/>
      <c r="CI56" s="482"/>
      <c r="CJ56" s="482"/>
      <c r="CK56" s="482"/>
      <c r="CL56" s="482"/>
      <c r="CM56" s="482"/>
      <c r="CN56" s="482"/>
      <c r="CO56" s="482"/>
      <c r="CP56" s="482"/>
      <c r="CQ56" s="482"/>
      <c r="CR56" s="482"/>
      <c r="CS56" s="482"/>
      <c r="CT56" s="482"/>
      <c r="CU56" s="482"/>
      <c r="CV56" s="482"/>
      <c r="CW56" s="482"/>
      <c r="CX56" s="482"/>
      <c r="CY56" s="482"/>
      <c r="CZ56" s="482"/>
      <c r="DA56" s="482"/>
      <c r="DB56" s="482"/>
      <c r="DC56" s="482"/>
      <c r="DD56" s="482"/>
      <c r="DE56" s="482"/>
      <c r="DF56" s="482"/>
      <c r="DG56" s="482"/>
      <c r="DH56" s="482"/>
      <c r="DI56" s="482"/>
      <c r="DJ56" s="482"/>
      <c r="DK56" s="482"/>
      <c r="DL56" s="482"/>
      <c r="DM56" s="482"/>
      <c r="DN56" s="482"/>
      <c r="DO56" s="482"/>
      <c r="DP56" s="482"/>
      <c r="DQ56" s="482"/>
      <c r="DR56" s="482"/>
      <c r="DS56" s="482"/>
      <c r="DT56" s="483"/>
    </row>
    <row r="57" spans="2:124" s="179" customFormat="1" ht="3" customHeight="1" x14ac:dyDescent="0.3">
      <c r="B57" s="583"/>
      <c r="C57" s="583"/>
      <c r="D57" s="583"/>
      <c r="E57" s="583"/>
      <c r="F57" s="583"/>
      <c r="G57" s="583"/>
      <c r="H57" s="583"/>
      <c r="I57" s="583"/>
      <c r="J57" s="583"/>
      <c r="K57" s="583"/>
      <c r="L57" s="583"/>
      <c r="M57" s="583"/>
      <c r="N57" s="583"/>
      <c r="O57" s="583"/>
      <c r="P57" s="583"/>
      <c r="Q57" s="583"/>
      <c r="R57" s="583"/>
      <c r="S57" s="583"/>
      <c r="T57" s="583"/>
      <c r="U57" s="583"/>
      <c r="V57" s="583"/>
      <c r="W57" s="583"/>
      <c r="X57" s="583"/>
      <c r="Y57" s="583"/>
      <c r="Z57" s="583"/>
      <c r="AA57" s="583"/>
      <c r="AB57" s="583"/>
      <c r="AC57" s="583"/>
      <c r="AD57" s="583"/>
      <c r="AE57" s="583"/>
      <c r="AF57" s="583"/>
      <c r="AG57" s="583"/>
      <c r="AH57" s="583"/>
      <c r="AI57" s="583"/>
      <c r="AJ57" s="583"/>
      <c r="AK57" s="583"/>
      <c r="AL57" s="583"/>
      <c r="AM57" s="583"/>
      <c r="AN57" s="583"/>
      <c r="AO57" s="583"/>
      <c r="AP57" s="583"/>
      <c r="AQ57" s="583"/>
      <c r="AR57" s="583"/>
      <c r="AS57" s="583"/>
      <c r="AT57" s="583"/>
      <c r="AU57" s="583"/>
      <c r="AV57" s="583"/>
      <c r="AW57" s="583"/>
      <c r="AX57" s="583"/>
      <c r="AY57" s="583"/>
      <c r="AZ57" s="583"/>
      <c r="BA57" s="583"/>
      <c r="BB57" s="583"/>
      <c r="BC57" s="583"/>
      <c r="BD57" s="583"/>
      <c r="BE57" s="583"/>
      <c r="BF57" s="583"/>
      <c r="BG57" s="583"/>
      <c r="BH57" s="583"/>
      <c r="BI57" s="583"/>
      <c r="BJ57" s="583"/>
      <c r="BK57" s="583"/>
      <c r="BL57" s="583"/>
      <c r="BM57" s="583"/>
      <c r="BN57" s="583"/>
      <c r="BO57" s="583"/>
      <c r="BP57" s="583"/>
      <c r="BQ57" s="583"/>
      <c r="BR57" s="583"/>
      <c r="BS57" s="583"/>
      <c r="BT57" s="583"/>
      <c r="BU57" s="583"/>
      <c r="BV57" s="583"/>
      <c r="BW57" s="583"/>
      <c r="BX57" s="583"/>
      <c r="BY57" s="583"/>
      <c r="BZ57" s="583"/>
      <c r="CA57" s="583"/>
      <c r="CB57" s="583"/>
      <c r="CC57" s="583"/>
      <c r="CD57" s="583"/>
      <c r="CE57" s="583"/>
      <c r="CF57" s="583"/>
      <c r="CG57" s="583"/>
      <c r="CH57" s="583"/>
      <c r="CI57" s="583"/>
      <c r="CJ57" s="583"/>
      <c r="CK57" s="583"/>
      <c r="CL57" s="583"/>
      <c r="CM57" s="583"/>
      <c r="CN57" s="583"/>
      <c r="CO57" s="583"/>
      <c r="CP57" s="583"/>
      <c r="CQ57" s="583"/>
      <c r="CR57" s="583"/>
      <c r="CS57" s="583"/>
      <c r="CT57" s="583"/>
      <c r="CU57" s="583"/>
      <c r="CV57" s="583"/>
      <c r="CW57" s="583"/>
      <c r="CX57" s="583"/>
      <c r="CY57" s="583"/>
      <c r="CZ57" s="583"/>
      <c r="DA57" s="583"/>
      <c r="DB57" s="583"/>
      <c r="DC57" s="583"/>
      <c r="DD57" s="583"/>
      <c r="DE57" s="583"/>
      <c r="DF57" s="583"/>
      <c r="DG57" s="583"/>
      <c r="DH57" s="583"/>
      <c r="DI57" s="583"/>
      <c r="DJ57" s="583"/>
      <c r="DK57" s="583"/>
      <c r="DL57" s="583"/>
      <c r="DM57" s="583"/>
      <c r="DN57" s="583"/>
      <c r="DO57" s="583"/>
      <c r="DP57" s="583"/>
      <c r="DQ57" s="583"/>
      <c r="DR57" s="583"/>
      <c r="DS57" s="583"/>
      <c r="DT57" s="583"/>
    </row>
    <row r="58" spans="2:124" s="179" customFormat="1" ht="10.5" customHeight="1" x14ac:dyDescent="0.3">
      <c r="B58" s="606" t="s">
        <v>569</v>
      </c>
      <c r="C58" s="607"/>
      <c r="D58" s="607"/>
      <c r="E58" s="607"/>
      <c r="F58" s="607"/>
      <c r="G58" s="607"/>
      <c r="H58" s="607"/>
      <c r="I58" s="607"/>
      <c r="J58" s="607"/>
      <c r="K58" s="607"/>
      <c r="L58" s="607"/>
      <c r="M58" s="607"/>
      <c r="N58" s="607"/>
      <c r="O58" s="607"/>
      <c r="P58" s="607"/>
      <c r="Q58" s="607"/>
      <c r="R58" s="607"/>
      <c r="S58" s="607"/>
      <c r="T58" s="607"/>
      <c r="U58" s="607"/>
      <c r="V58" s="607"/>
      <c r="W58" s="607"/>
      <c r="X58" s="607"/>
      <c r="Y58" s="607"/>
      <c r="Z58" s="607"/>
      <c r="AA58" s="607"/>
      <c r="AB58" s="607"/>
      <c r="AC58" s="607"/>
      <c r="AD58" s="607"/>
      <c r="AE58" s="607"/>
      <c r="AF58" s="607"/>
      <c r="AG58" s="607"/>
      <c r="AH58" s="607"/>
      <c r="AI58" s="607"/>
      <c r="AJ58" s="607"/>
      <c r="AK58" s="607"/>
      <c r="AL58" s="607"/>
      <c r="AM58" s="607"/>
      <c r="AN58" s="607"/>
      <c r="AO58" s="607"/>
      <c r="AP58" s="607"/>
      <c r="AQ58" s="607"/>
      <c r="AR58" s="607"/>
      <c r="AS58" s="607"/>
      <c r="AT58" s="607"/>
      <c r="AU58" s="607"/>
      <c r="AV58" s="607"/>
      <c r="AW58" s="607"/>
      <c r="AX58" s="607"/>
      <c r="AY58" s="607"/>
      <c r="AZ58" s="607"/>
      <c r="BA58" s="607"/>
      <c r="BB58" s="607"/>
      <c r="BC58" s="607"/>
      <c r="BD58" s="607"/>
      <c r="BE58" s="607"/>
      <c r="BF58" s="607"/>
      <c r="BG58" s="607"/>
      <c r="BH58" s="607"/>
      <c r="BI58" s="607"/>
      <c r="BJ58" s="607"/>
      <c r="BK58" s="607"/>
      <c r="BL58" s="607"/>
      <c r="BM58" s="607"/>
      <c r="BN58" s="607"/>
      <c r="BO58" s="607"/>
      <c r="BP58" s="607"/>
      <c r="BQ58" s="607"/>
      <c r="BR58" s="607"/>
      <c r="BS58" s="607"/>
      <c r="BT58" s="607"/>
      <c r="BU58" s="607"/>
      <c r="BV58" s="607"/>
      <c r="BW58" s="607"/>
      <c r="BX58" s="607"/>
      <c r="BY58" s="607"/>
      <c r="BZ58" s="607"/>
      <c r="CA58" s="607"/>
      <c r="CB58" s="607"/>
      <c r="CC58" s="607"/>
      <c r="CD58" s="607"/>
      <c r="CE58" s="607"/>
      <c r="CF58" s="607"/>
      <c r="CG58" s="607"/>
      <c r="CH58" s="607"/>
      <c r="CI58" s="607"/>
      <c r="CJ58" s="607"/>
      <c r="CK58" s="607"/>
      <c r="CL58" s="607"/>
      <c r="CM58" s="607"/>
      <c r="CN58" s="607"/>
      <c r="CO58" s="607"/>
      <c r="CP58" s="607"/>
      <c r="CQ58" s="607"/>
      <c r="CR58" s="607"/>
      <c r="CS58" s="607"/>
      <c r="CT58" s="607"/>
      <c r="CU58" s="607"/>
      <c r="CV58" s="607"/>
      <c r="CW58" s="607"/>
      <c r="CX58" s="607"/>
      <c r="CY58" s="607"/>
      <c r="CZ58" s="607"/>
      <c r="DA58" s="607"/>
      <c r="DB58" s="607"/>
      <c r="DC58" s="607"/>
      <c r="DD58" s="607"/>
      <c r="DE58" s="607"/>
      <c r="DF58" s="607"/>
      <c r="DG58" s="607"/>
      <c r="DH58" s="607"/>
      <c r="DI58" s="607"/>
      <c r="DJ58" s="607"/>
      <c r="DK58" s="607"/>
      <c r="DL58" s="607"/>
      <c r="DM58" s="607"/>
      <c r="DN58" s="607"/>
      <c r="DO58" s="607"/>
      <c r="DP58" s="607"/>
      <c r="DQ58" s="607"/>
      <c r="DR58" s="607"/>
      <c r="DS58" s="607"/>
      <c r="DT58" s="608"/>
    </row>
    <row r="59" spans="2:124" s="179" customFormat="1" ht="3" customHeight="1" x14ac:dyDescent="0.3">
      <c r="B59" s="609"/>
      <c r="C59" s="609"/>
      <c r="D59" s="609"/>
      <c r="E59" s="609"/>
      <c r="F59" s="609"/>
      <c r="G59" s="609"/>
      <c r="H59" s="609"/>
      <c r="I59" s="609"/>
      <c r="J59" s="609"/>
      <c r="K59" s="609"/>
      <c r="L59" s="609"/>
      <c r="M59" s="609"/>
      <c r="N59" s="609"/>
      <c r="O59" s="609"/>
      <c r="P59" s="609"/>
      <c r="Q59" s="609"/>
      <c r="R59" s="609"/>
      <c r="S59" s="609"/>
      <c r="T59" s="609"/>
      <c r="U59" s="609"/>
      <c r="V59" s="609"/>
      <c r="W59" s="609"/>
      <c r="X59" s="609"/>
      <c r="Y59" s="609"/>
      <c r="Z59" s="609"/>
      <c r="AA59" s="609"/>
      <c r="AB59" s="609"/>
      <c r="AC59" s="609"/>
      <c r="AD59" s="609"/>
      <c r="AE59" s="609"/>
      <c r="AF59" s="609"/>
      <c r="AG59" s="609"/>
      <c r="AH59" s="609"/>
      <c r="AI59" s="609"/>
      <c r="AJ59" s="609"/>
      <c r="AK59" s="609"/>
      <c r="AL59" s="609"/>
      <c r="AM59" s="609"/>
      <c r="AN59" s="609"/>
      <c r="AO59" s="609"/>
      <c r="AP59" s="609"/>
      <c r="AQ59" s="609"/>
      <c r="AR59" s="609"/>
      <c r="AS59" s="609"/>
      <c r="AT59" s="609"/>
      <c r="AU59" s="609"/>
      <c r="AV59" s="609"/>
      <c r="AW59" s="609"/>
      <c r="AX59" s="609"/>
      <c r="AY59" s="609"/>
      <c r="AZ59" s="609"/>
      <c r="BA59" s="609"/>
      <c r="BB59" s="609"/>
      <c r="BC59" s="609"/>
      <c r="BD59" s="609"/>
      <c r="BE59" s="609"/>
      <c r="BF59" s="609"/>
      <c r="BG59" s="609"/>
      <c r="BH59" s="609"/>
      <c r="BI59" s="609"/>
      <c r="BJ59" s="609"/>
      <c r="BK59" s="609"/>
      <c r="BL59" s="609"/>
      <c r="BM59" s="609"/>
      <c r="BN59" s="609"/>
      <c r="BO59" s="609"/>
      <c r="BP59" s="609"/>
      <c r="BQ59" s="609"/>
      <c r="BR59" s="609"/>
      <c r="BS59" s="609"/>
      <c r="BT59" s="609"/>
      <c r="BU59" s="609"/>
      <c r="BV59" s="609"/>
      <c r="BW59" s="609"/>
      <c r="BX59" s="609"/>
      <c r="BY59" s="609"/>
      <c r="BZ59" s="609"/>
      <c r="CA59" s="609"/>
      <c r="CB59" s="609"/>
      <c r="CC59" s="609"/>
      <c r="CD59" s="609"/>
      <c r="CE59" s="609"/>
      <c r="CF59" s="609"/>
      <c r="CG59" s="609"/>
      <c r="CH59" s="609"/>
      <c r="CI59" s="609"/>
      <c r="CJ59" s="609"/>
      <c r="CK59" s="609"/>
      <c r="CL59" s="609"/>
      <c r="CM59" s="609"/>
      <c r="CN59" s="609"/>
      <c r="CO59" s="609"/>
      <c r="CP59" s="609"/>
      <c r="CQ59" s="609"/>
      <c r="CR59" s="609"/>
      <c r="CS59" s="609"/>
      <c r="CT59" s="609"/>
      <c r="CU59" s="609"/>
      <c r="CV59" s="609"/>
      <c r="CW59" s="609"/>
      <c r="CX59" s="609"/>
      <c r="CY59" s="609"/>
      <c r="CZ59" s="609"/>
      <c r="DA59" s="609"/>
      <c r="DB59" s="609"/>
      <c r="DC59" s="609"/>
      <c r="DD59" s="609"/>
      <c r="DE59" s="609"/>
      <c r="DF59" s="609"/>
      <c r="DG59" s="609"/>
      <c r="DH59" s="609"/>
      <c r="DI59" s="609"/>
      <c r="DJ59" s="609"/>
      <c r="DK59" s="609"/>
      <c r="DL59" s="609"/>
      <c r="DM59" s="609"/>
      <c r="DN59" s="609"/>
      <c r="DO59" s="609"/>
      <c r="DP59" s="609"/>
      <c r="DQ59" s="609"/>
      <c r="DR59" s="609"/>
      <c r="DS59" s="609"/>
      <c r="DT59" s="609"/>
    </row>
    <row r="60" spans="2:124" s="181" customFormat="1" ht="32.25" customHeight="1" x14ac:dyDescent="0.35">
      <c r="B60" s="610" t="s">
        <v>570</v>
      </c>
      <c r="C60" s="611"/>
      <c r="D60" s="611"/>
      <c r="E60" s="611"/>
      <c r="F60" s="611"/>
      <c r="G60" s="611"/>
      <c r="H60" s="611"/>
      <c r="I60" s="611"/>
      <c r="J60" s="611"/>
      <c r="K60" s="611"/>
      <c r="L60" s="611"/>
      <c r="M60" s="611"/>
      <c r="N60" s="612"/>
      <c r="O60" s="610" t="s">
        <v>571</v>
      </c>
      <c r="P60" s="611"/>
      <c r="Q60" s="611"/>
      <c r="R60" s="611"/>
      <c r="S60" s="611"/>
      <c r="T60" s="611"/>
      <c r="U60" s="611"/>
      <c r="V60" s="611"/>
      <c r="W60" s="611"/>
      <c r="X60" s="611"/>
      <c r="Y60" s="611"/>
      <c r="Z60" s="611"/>
      <c r="AA60" s="611"/>
      <c r="AB60" s="611"/>
      <c r="AC60" s="611"/>
      <c r="AD60" s="611"/>
      <c r="AE60" s="611"/>
      <c r="AF60" s="611"/>
      <c r="AG60" s="611"/>
      <c r="AH60" s="611"/>
      <c r="AI60" s="611"/>
      <c r="AJ60" s="611"/>
      <c r="AK60" s="611"/>
      <c r="AL60" s="611"/>
      <c r="AM60" s="611"/>
      <c r="AN60" s="611"/>
      <c r="AO60" s="611"/>
      <c r="AP60" s="611"/>
      <c r="AQ60" s="611"/>
      <c r="AR60" s="611"/>
      <c r="AS60" s="611"/>
      <c r="AT60" s="611"/>
      <c r="AU60" s="611"/>
      <c r="AV60" s="611"/>
      <c r="AW60" s="611"/>
      <c r="AX60" s="611"/>
      <c r="AY60" s="611"/>
      <c r="AZ60" s="611"/>
      <c r="BA60" s="611"/>
      <c r="BB60" s="611"/>
      <c r="BC60" s="611"/>
      <c r="BD60" s="611"/>
      <c r="BE60" s="611"/>
      <c r="BF60" s="611"/>
      <c r="BG60" s="611"/>
      <c r="BH60" s="611"/>
      <c r="BI60" s="611"/>
      <c r="BJ60" s="611"/>
      <c r="BK60" s="611"/>
      <c r="BL60" s="611"/>
      <c r="BM60" s="610" t="s">
        <v>572</v>
      </c>
      <c r="BN60" s="611"/>
      <c r="BO60" s="611"/>
      <c r="BP60" s="611"/>
      <c r="BQ60" s="611"/>
      <c r="BR60" s="611"/>
      <c r="BS60" s="611"/>
      <c r="BT60" s="611"/>
      <c r="BU60" s="611"/>
      <c r="BV60" s="611"/>
      <c r="BW60" s="611"/>
      <c r="BX60" s="611"/>
      <c r="BY60" s="611"/>
      <c r="BZ60" s="611"/>
      <c r="CA60" s="612"/>
      <c r="CB60" s="611" t="s">
        <v>573</v>
      </c>
      <c r="CC60" s="611"/>
      <c r="CD60" s="611"/>
      <c r="CE60" s="611"/>
      <c r="CF60" s="611"/>
      <c r="CG60" s="611"/>
      <c r="CH60" s="611"/>
      <c r="CI60" s="611"/>
      <c r="CJ60" s="611"/>
      <c r="CK60" s="611"/>
      <c r="CL60" s="611"/>
      <c r="CM60" s="611"/>
      <c r="CN60" s="611"/>
      <c r="CO60" s="611"/>
      <c r="CP60" s="612"/>
      <c r="CQ60" s="611" t="s">
        <v>574</v>
      </c>
      <c r="CR60" s="611"/>
      <c r="CS60" s="611"/>
      <c r="CT60" s="611"/>
      <c r="CU60" s="611"/>
      <c r="CV60" s="611"/>
      <c r="CW60" s="611"/>
      <c r="CX60" s="611"/>
      <c r="CY60" s="611"/>
      <c r="CZ60" s="611"/>
      <c r="DA60" s="611"/>
      <c r="DB60" s="611"/>
      <c r="DC60" s="611"/>
      <c r="DD60" s="611"/>
      <c r="DE60" s="611"/>
      <c r="DF60" s="610" t="s">
        <v>575</v>
      </c>
      <c r="DG60" s="611"/>
      <c r="DH60" s="611"/>
      <c r="DI60" s="611"/>
      <c r="DJ60" s="611"/>
      <c r="DK60" s="611"/>
      <c r="DL60" s="611"/>
      <c r="DM60" s="611"/>
      <c r="DN60" s="611"/>
      <c r="DO60" s="611"/>
      <c r="DP60" s="611"/>
      <c r="DQ60" s="611"/>
      <c r="DR60" s="611"/>
      <c r="DS60" s="611"/>
      <c r="DT60" s="612"/>
    </row>
    <row r="61" spans="2:124" s="179" customFormat="1" ht="18" customHeight="1" x14ac:dyDescent="0.3">
      <c r="B61" s="625"/>
      <c r="C61" s="626"/>
      <c r="D61" s="626"/>
      <c r="E61" s="626"/>
      <c r="F61" s="626"/>
      <c r="G61" s="626"/>
      <c r="H61" s="626"/>
      <c r="I61" s="626"/>
      <c r="J61" s="626"/>
      <c r="K61" s="626"/>
      <c r="L61" s="626"/>
      <c r="M61" s="626"/>
      <c r="N61" s="627"/>
      <c r="O61" s="628"/>
      <c r="P61" s="628"/>
      <c r="Q61" s="628"/>
      <c r="R61" s="628"/>
      <c r="S61" s="628"/>
      <c r="T61" s="628"/>
      <c r="U61" s="628"/>
      <c r="V61" s="628"/>
      <c r="W61" s="628"/>
      <c r="X61" s="628"/>
      <c r="Y61" s="628"/>
      <c r="Z61" s="628"/>
      <c r="AA61" s="628"/>
      <c r="AB61" s="628"/>
      <c r="AC61" s="628"/>
      <c r="AD61" s="628"/>
      <c r="AE61" s="628"/>
      <c r="AF61" s="628"/>
      <c r="AG61" s="628"/>
      <c r="AH61" s="628"/>
      <c r="AI61" s="628"/>
      <c r="AJ61" s="628"/>
      <c r="AK61" s="628"/>
      <c r="AL61" s="628"/>
      <c r="AM61" s="628"/>
      <c r="AN61" s="628"/>
      <c r="AO61" s="628"/>
      <c r="AP61" s="628"/>
      <c r="AQ61" s="628"/>
      <c r="AR61" s="628"/>
      <c r="AS61" s="628"/>
      <c r="AT61" s="628"/>
      <c r="AU61" s="628"/>
      <c r="AV61" s="628"/>
      <c r="AW61" s="628"/>
      <c r="AX61" s="628"/>
      <c r="AY61" s="628"/>
      <c r="AZ61" s="628"/>
      <c r="BA61" s="628"/>
      <c r="BB61" s="628"/>
      <c r="BC61" s="628"/>
      <c r="BD61" s="628"/>
      <c r="BE61" s="628"/>
      <c r="BF61" s="628"/>
      <c r="BG61" s="628"/>
      <c r="BH61" s="628"/>
      <c r="BI61" s="628"/>
      <c r="BJ61" s="628"/>
      <c r="BK61" s="628"/>
      <c r="BL61" s="629"/>
      <c r="BM61" s="536"/>
      <c r="BN61" s="536"/>
      <c r="BO61" s="536"/>
      <c r="BP61" s="536"/>
      <c r="BQ61" s="536"/>
      <c r="BR61" s="536"/>
      <c r="BS61" s="536"/>
      <c r="BT61" s="536"/>
      <c r="BU61" s="536"/>
      <c r="BV61" s="536"/>
      <c r="BW61" s="536"/>
      <c r="BX61" s="536"/>
      <c r="BY61" s="536"/>
      <c r="BZ61" s="536"/>
      <c r="CA61" s="537"/>
      <c r="CB61" s="536"/>
      <c r="CC61" s="536"/>
      <c r="CD61" s="536"/>
      <c r="CE61" s="536"/>
      <c r="CF61" s="536"/>
      <c r="CG61" s="536"/>
      <c r="CH61" s="536"/>
      <c r="CI61" s="536"/>
      <c r="CJ61" s="536"/>
      <c r="CK61" s="536"/>
      <c r="CL61" s="536"/>
      <c r="CM61" s="536"/>
      <c r="CN61" s="536"/>
      <c r="CO61" s="536"/>
      <c r="CP61" s="537"/>
      <c r="CQ61" s="536"/>
      <c r="CR61" s="536"/>
      <c r="CS61" s="536"/>
      <c r="CT61" s="536"/>
      <c r="CU61" s="536"/>
      <c r="CV61" s="536"/>
      <c r="CW61" s="536"/>
      <c r="CX61" s="536"/>
      <c r="CY61" s="536"/>
      <c r="CZ61" s="536"/>
      <c r="DA61" s="536"/>
      <c r="DB61" s="536"/>
      <c r="DC61" s="536"/>
      <c r="DD61" s="536"/>
      <c r="DE61" s="537"/>
      <c r="DF61" s="623">
        <f>B61*CB61</f>
        <v>0</v>
      </c>
      <c r="DG61" s="623"/>
      <c r="DH61" s="623"/>
      <c r="DI61" s="623"/>
      <c r="DJ61" s="623"/>
      <c r="DK61" s="623"/>
      <c r="DL61" s="623"/>
      <c r="DM61" s="623"/>
      <c r="DN61" s="623"/>
      <c r="DO61" s="623"/>
      <c r="DP61" s="623"/>
      <c r="DQ61" s="623"/>
      <c r="DR61" s="623"/>
      <c r="DS61" s="623"/>
      <c r="DT61" s="624"/>
    </row>
    <row r="62" spans="2:124" s="179" customFormat="1" ht="18" customHeight="1" x14ac:dyDescent="0.3">
      <c r="B62" s="613"/>
      <c r="C62" s="614"/>
      <c r="D62" s="614"/>
      <c r="E62" s="614"/>
      <c r="F62" s="614"/>
      <c r="G62" s="614"/>
      <c r="H62" s="614"/>
      <c r="I62" s="614"/>
      <c r="J62" s="614"/>
      <c r="K62" s="614"/>
      <c r="L62" s="614"/>
      <c r="M62" s="614"/>
      <c r="N62" s="615"/>
      <c r="O62" s="616"/>
      <c r="P62" s="617"/>
      <c r="Q62" s="617"/>
      <c r="R62" s="617"/>
      <c r="S62" s="617"/>
      <c r="T62" s="617"/>
      <c r="U62" s="617"/>
      <c r="V62" s="617"/>
      <c r="W62" s="617"/>
      <c r="X62" s="617"/>
      <c r="Y62" s="617"/>
      <c r="Z62" s="617"/>
      <c r="AA62" s="617"/>
      <c r="AB62" s="617"/>
      <c r="AC62" s="617"/>
      <c r="AD62" s="617"/>
      <c r="AE62" s="617"/>
      <c r="AF62" s="617"/>
      <c r="AG62" s="617"/>
      <c r="AH62" s="617"/>
      <c r="AI62" s="617"/>
      <c r="AJ62" s="617"/>
      <c r="AK62" s="617"/>
      <c r="AL62" s="617"/>
      <c r="AM62" s="617"/>
      <c r="AN62" s="617"/>
      <c r="AO62" s="617"/>
      <c r="AP62" s="617"/>
      <c r="AQ62" s="617"/>
      <c r="AR62" s="617"/>
      <c r="AS62" s="617"/>
      <c r="AT62" s="617"/>
      <c r="AU62" s="617"/>
      <c r="AV62" s="617"/>
      <c r="AW62" s="617"/>
      <c r="AX62" s="617"/>
      <c r="AY62" s="617"/>
      <c r="AZ62" s="617"/>
      <c r="BA62" s="617"/>
      <c r="BB62" s="617"/>
      <c r="BC62" s="617"/>
      <c r="BD62" s="617"/>
      <c r="BE62" s="617"/>
      <c r="BF62" s="617"/>
      <c r="BG62" s="617"/>
      <c r="BH62" s="617"/>
      <c r="BI62" s="617"/>
      <c r="BJ62" s="617"/>
      <c r="BK62" s="617"/>
      <c r="BL62" s="618"/>
      <c r="BM62" s="619"/>
      <c r="BN62" s="620"/>
      <c r="BO62" s="620"/>
      <c r="BP62" s="620"/>
      <c r="BQ62" s="620"/>
      <c r="BR62" s="620"/>
      <c r="BS62" s="620"/>
      <c r="BT62" s="620"/>
      <c r="BU62" s="620"/>
      <c r="BV62" s="620"/>
      <c r="BW62" s="620"/>
      <c r="BX62" s="620"/>
      <c r="BY62" s="620"/>
      <c r="BZ62" s="620"/>
      <c r="CA62" s="621"/>
      <c r="CB62" s="536"/>
      <c r="CC62" s="536"/>
      <c r="CD62" s="536"/>
      <c r="CE62" s="536"/>
      <c r="CF62" s="536"/>
      <c r="CG62" s="536"/>
      <c r="CH62" s="536"/>
      <c r="CI62" s="536"/>
      <c r="CJ62" s="536"/>
      <c r="CK62" s="536"/>
      <c r="CL62" s="536"/>
      <c r="CM62" s="536"/>
      <c r="CN62" s="536"/>
      <c r="CO62" s="536"/>
      <c r="CP62" s="537"/>
      <c r="CQ62" s="619"/>
      <c r="CR62" s="620"/>
      <c r="CS62" s="620"/>
      <c r="CT62" s="620"/>
      <c r="CU62" s="620"/>
      <c r="CV62" s="620"/>
      <c r="CW62" s="620"/>
      <c r="CX62" s="620"/>
      <c r="CY62" s="620"/>
      <c r="CZ62" s="620"/>
      <c r="DA62" s="620"/>
      <c r="DB62" s="620"/>
      <c r="DC62" s="620"/>
      <c r="DD62" s="620"/>
      <c r="DE62" s="620"/>
      <c r="DF62" s="622">
        <f>B62*CB62</f>
        <v>0</v>
      </c>
      <c r="DG62" s="623"/>
      <c r="DH62" s="623"/>
      <c r="DI62" s="623"/>
      <c r="DJ62" s="623"/>
      <c r="DK62" s="623"/>
      <c r="DL62" s="623"/>
      <c r="DM62" s="623"/>
      <c r="DN62" s="623"/>
      <c r="DO62" s="623"/>
      <c r="DP62" s="623"/>
      <c r="DQ62" s="623"/>
      <c r="DR62" s="623"/>
      <c r="DS62" s="623"/>
      <c r="DT62" s="624"/>
    </row>
    <row r="63" spans="2:124" s="179" customFormat="1" ht="18" customHeight="1" x14ac:dyDescent="0.3">
      <c r="B63" s="630"/>
      <c r="C63" s="631"/>
      <c r="D63" s="631"/>
      <c r="E63" s="631"/>
      <c r="F63" s="631"/>
      <c r="G63" s="631"/>
      <c r="H63" s="631"/>
      <c r="I63" s="631"/>
      <c r="J63" s="631"/>
      <c r="K63" s="631"/>
      <c r="L63" s="631"/>
      <c r="M63" s="631"/>
      <c r="N63" s="632"/>
      <c r="O63" s="633"/>
      <c r="P63" s="634"/>
      <c r="Q63" s="634"/>
      <c r="R63" s="634"/>
      <c r="S63" s="634"/>
      <c r="T63" s="634"/>
      <c r="U63" s="634"/>
      <c r="V63" s="634"/>
      <c r="W63" s="634"/>
      <c r="X63" s="634"/>
      <c r="Y63" s="634"/>
      <c r="Z63" s="634"/>
      <c r="AA63" s="634"/>
      <c r="AB63" s="634"/>
      <c r="AC63" s="634"/>
      <c r="AD63" s="634"/>
      <c r="AE63" s="634"/>
      <c r="AF63" s="634"/>
      <c r="AG63" s="634"/>
      <c r="AH63" s="634"/>
      <c r="AI63" s="634"/>
      <c r="AJ63" s="634"/>
      <c r="AK63" s="634"/>
      <c r="AL63" s="634"/>
      <c r="AM63" s="634"/>
      <c r="AN63" s="634"/>
      <c r="AO63" s="634"/>
      <c r="AP63" s="634"/>
      <c r="AQ63" s="634"/>
      <c r="AR63" s="634"/>
      <c r="AS63" s="634"/>
      <c r="AT63" s="634"/>
      <c r="AU63" s="634"/>
      <c r="AV63" s="634"/>
      <c r="AW63" s="634"/>
      <c r="AX63" s="634"/>
      <c r="AY63" s="634"/>
      <c r="AZ63" s="634"/>
      <c r="BA63" s="634"/>
      <c r="BB63" s="634"/>
      <c r="BC63" s="634"/>
      <c r="BD63" s="634"/>
      <c r="BE63" s="634"/>
      <c r="BF63" s="634"/>
      <c r="BG63" s="634"/>
      <c r="BH63" s="634"/>
      <c r="BI63" s="634"/>
      <c r="BJ63" s="634"/>
      <c r="BK63" s="634"/>
      <c r="BL63" s="635"/>
      <c r="BM63" s="619"/>
      <c r="BN63" s="620"/>
      <c r="BO63" s="620"/>
      <c r="BP63" s="620"/>
      <c r="BQ63" s="620"/>
      <c r="BR63" s="620"/>
      <c r="BS63" s="620"/>
      <c r="BT63" s="620"/>
      <c r="BU63" s="620"/>
      <c r="BV63" s="620"/>
      <c r="BW63" s="620"/>
      <c r="BX63" s="620"/>
      <c r="BY63" s="620"/>
      <c r="BZ63" s="620"/>
      <c r="CA63" s="621"/>
      <c r="CB63" s="536"/>
      <c r="CC63" s="536"/>
      <c r="CD63" s="536"/>
      <c r="CE63" s="536"/>
      <c r="CF63" s="536"/>
      <c r="CG63" s="536"/>
      <c r="CH63" s="536"/>
      <c r="CI63" s="536"/>
      <c r="CJ63" s="536"/>
      <c r="CK63" s="536"/>
      <c r="CL63" s="536"/>
      <c r="CM63" s="536"/>
      <c r="CN63" s="536"/>
      <c r="CO63" s="536"/>
      <c r="CP63" s="537"/>
      <c r="CQ63" s="636"/>
      <c r="CR63" s="637"/>
      <c r="CS63" s="637"/>
      <c r="CT63" s="637"/>
      <c r="CU63" s="637"/>
      <c r="CV63" s="637"/>
      <c r="CW63" s="637"/>
      <c r="CX63" s="637"/>
      <c r="CY63" s="637"/>
      <c r="CZ63" s="637"/>
      <c r="DA63" s="637"/>
      <c r="DB63" s="637"/>
      <c r="DC63" s="637"/>
      <c r="DD63" s="637"/>
      <c r="DE63" s="637"/>
      <c r="DF63" s="622">
        <f>B63*CB63</f>
        <v>0</v>
      </c>
      <c r="DG63" s="623"/>
      <c r="DH63" s="623"/>
      <c r="DI63" s="623"/>
      <c r="DJ63" s="623"/>
      <c r="DK63" s="623"/>
      <c r="DL63" s="623"/>
      <c r="DM63" s="623"/>
      <c r="DN63" s="623"/>
      <c r="DO63" s="623"/>
      <c r="DP63" s="623"/>
      <c r="DQ63" s="623"/>
      <c r="DR63" s="623"/>
      <c r="DS63" s="623"/>
      <c r="DT63" s="624"/>
    </row>
    <row r="64" spans="2:124" s="179" customFormat="1" ht="18" customHeight="1" x14ac:dyDescent="0.3">
      <c r="B64" s="630"/>
      <c r="C64" s="631"/>
      <c r="D64" s="631"/>
      <c r="E64" s="631"/>
      <c r="F64" s="631"/>
      <c r="G64" s="631"/>
      <c r="H64" s="631"/>
      <c r="I64" s="631"/>
      <c r="J64" s="631"/>
      <c r="K64" s="631"/>
      <c r="L64" s="631"/>
      <c r="M64" s="631"/>
      <c r="N64" s="632"/>
      <c r="O64" s="633"/>
      <c r="P64" s="634"/>
      <c r="Q64" s="634"/>
      <c r="R64" s="634"/>
      <c r="S64" s="634"/>
      <c r="T64" s="634"/>
      <c r="U64" s="634"/>
      <c r="V64" s="634"/>
      <c r="W64" s="634"/>
      <c r="X64" s="634"/>
      <c r="Y64" s="634"/>
      <c r="Z64" s="634"/>
      <c r="AA64" s="634"/>
      <c r="AB64" s="634"/>
      <c r="AC64" s="634"/>
      <c r="AD64" s="634"/>
      <c r="AE64" s="634"/>
      <c r="AF64" s="634"/>
      <c r="AG64" s="634"/>
      <c r="AH64" s="634"/>
      <c r="AI64" s="634"/>
      <c r="AJ64" s="634"/>
      <c r="AK64" s="634"/>
      <c r="AL64" s="634"/>
      <c r="AM64" s="634"/>
      <c r="AN64" s="634"/>
      <c r="AO64" s="634"/>
      <c r="AP64" s="634"/>
      <c r="AQ64" s="634"/>
      <c r="AR64" s="634"/>
      <c r="AS64" s="634"/>
      <c r="AT64" s="634"/>
      <c r="AU64" s="634"/>
      <c r="AV64" s="634"/>
      <c r="AW64" s="634"/>
      <c r="AX64" s="634"/>
      <c r="AY64" s="634"/>
      <c r="AZ64" s="634"/>
      <c r="BA64" s="634"/>
      <c r="BB64" s="634"/>
      <c r="BC64" s="634"/>
      <c r="BD64" s="634"/>
      <c r="BE64" s="634"/>
      <c r="BF64" s="634"/>
      <c r="BG64" s="634"/>
      <c r="BH64" s="634"/>
      <c r="BI64" s="634"/>
      <c r="BJ64" s="634"/>
      <c r="BK64" s="634"/>
      <c r="BL64" s="635"/>
      <c r="BM64" s="619"/>
      <c r="BN64" s="620"/>
      <c r="BO64" s="620"/>
      <c r="BP64" s="620"/>
      <c r="BQ64" s="620"/>
      <c r="BR64" s="620"/>
      <c r="BS64" s="620"/>
      <c r="BT64" s="620"/>
      <c r="BU64" s="620"/>
      <c r="BV64" s="620"/>
      <c r="BW64" s="620"/>
      <c r="BX64" s="620"/>
      <c r="BY64" s="620"/>
      <c r="BZ64" s="620"/>
      <c r="CA64" s="621"/>
      <c r="CB64" s="536"/>
      <c r="CC64" s="536"/>
      <c r="CD64" s="536"/>
      <c r="CE64" s="536"/>
      <c r="CF64" s="536"/>
      <c r="CG64" s="536"/>
      <c r="CH64" s="536"/>
      <c r="CI64" s="536"/>
      <c r="CJ64" s="536"/>
      <c r="CK64" s="536"/>
      <c r="CL64" s="536"/>
      <c r="CM64" s="536"/>
      <c r="CN64" s="536"/>
      <c r="CO64" s="536"/>
      <c r="CP64" s="537"/>
      <c r="CQ64" s="636"/>
      <c r="CR64" s="637"/>
      <c r="CS64" s="637"/>
      <c r="CT64" s="637"/>
      <c r="CU64" s="637"/>
      <c r="CV64" s="637"/>
      <c r="CW64" s="637"/>
      <c r="CX64" s="637"/>
      <c r="CY64" s="637"/>
      <c r="CZ64" s="637"/>
      <c r="DA64" s="637"/>
      <c r="DB64" s="637"/>
      <c r="DC64" s="637"/>
      <c r="DD64" s="637"/>
      <c r="DE64" s="637"/>
      <c r="DF64" s="622">
        <f>B64*CB64</f>
        <v>0</v>
      </c>
      <c r="DG64" s="623"/>
      <c r="DH64" s="623"/>
      <c r="DI64" s="623"/>
      <c r="DJ64" s="623"/>
      <c r="DK64" s="623"/>
      <c r="DL64" s="623"/>
      <c r="DM64" s="623"/>
      <c r="DN64" s="623"/>
      <c r="DO64" s="623"/>
      <c r="DP64" s="623"/>
      <c r="DQ64" s="623"/>
      <c r="DR64" s="623"/>
      <c r="DS64" s="623"/>
      <c r="DT64" s="624"/>
    </row>
    <row r="65" spans="2:124" s="179" customFormat="1" ht="18" customHeight="1" x14ac:dyDescent="0.3">
      <c r="B65" s="644"/>
      <c r="C65" s="645"/>
      <c r="D65" s="645"/>
      <c r="E65" s="645"/>
      <c r="F65" s="645"/>
      <c r="G65" s="645"/>
      <c r="H65" s="645"/>
      <c r="I65" s="645"/>
      <c r="J65" s="645"/>
      <c r="K65" s="645"/>
      <c r="L65" s="645"/>
      <c r="M65" s="645"/>
      <c r="N65" s="646"/>
      <c r="O65" s="647"/>
      <c r="P65" s="648"/>
      <c r="Q65" s="648"/>
      <c r="R65" s="648"/>
      <c r="S65" s="648"/>
      <c r="T65" s="648"/>
      <c r="U65" s="648"/>
      <c r="V65" s="648"/>
      <c r="W65" s="648"/>
      <c r="X65" s="648"/>
      <c r="Y65" s="648"/>
      <c r="Z65" s="648"/>
      <c r="AA65" s="648"/>
      <c r="AB65" s="648"/>
      <c r="AC65" s="648"/>
      <c r="AD65" s="648"/>
      <c r="AE65" s="648"/>
      <c r="AF65" s="648"/>
      <c r="AG65" s="648"/>
      <c r="AH65" s="648"/>
      <c r="AI65" s="648"/>
      <c r="AJ65" s="648"/>
      <c r="AK65" s="648"/>
      <c r="AL65" s="648"/>
      <c r="AM65" s="648"/>
      <c r="AN65" s="648"/>
      <c r="AO65" s="648"/>
      <c r="AP65" s="648"/>
      <c r="AQ65" s="648"/>
      <c r="AR65" s="648"/>
      <c r="AS65" s="648"/>
      <c r="AT65" s="648"/>
      <c r="AU65" s="648"/>
      <c r="AV65" s="648"/>
      <c r="AW65" s="648"/>
      <c r="AX65" s="648"/>
      <c r="AY65" s="648"/>
      <c r="AZ65" s="648"/>
      <c r="BA65" s="648"/>
      <c r="BB65" s="648"/>
      <c r="BC65" s="648"/>
      <c r="BD65" s="648"/>
      <c r="BE65" s="648"/>
      <c r="BF65" s="648"/>
      <c r="BG65" s="648"/>
      <c r="BH65" s="648"/>
      <c r="BI65" s="648"/>
      <c r="BJ65" s="648"/>
      <c r="BK65" s="648"/>
      <c r="BL65" s="649"/>
      <c r="BM65" s="619"/>
      <c r="BN65" s="620"/>
      <c r="BO65" s="620"/>
      <c r="BP65" s="620"/>
      <c r="BQ65" s="620"/>
      <c r="BR65" s="620"/>
      <c r="BS65" s="620"/>
      <c r="BT65" s="620"/>
      <c r="BU65" s="620"/>
      <c r="BV65" s="620"/>
      <c r="BW65" s="620"/>
      <c r="BX65" s="620"/>
      <c r="BY65" s="620"/>
      <c r="BZ65" s="620"/>
      <c r="CA65" s="621"/>
      <c r="CB65" s="536"/>
      <c r="CC65" s="536"/>
      <c r="CD65" s="536"/>
      <c r="CE65" s="536"/>
      <c r="CF65" s="536"/>
      <c r="CG65" s="536"/>
      <c r="CH65" s="536"/>
      <c r="CI65" s="536"/>
      <c r="CJ65" s="536"/>
      <c r="CK65" s="536"/>
      <c r="CL65" s="536"/>
      <c r="CM65" s="536"/>
      <c r="CN65" s="536"/>
      <c r="CO65" s="536"/>
      <c r="CP65" s="537"/>
      <c r="CQ65" s="650"/>
      <c r="CR65" s="651"/>
      <c r="CS65" s="651"/>
      <c r="CT65" s="651"/>
      <c r="CU65" s="651"/>
      <c r="CV65" s="651"/>
      <c r="CW65" s="651"/>
      <c r="CX65" s="651"/>
      <c r="CY65" s="651"/>
      <c r="CZ65" s="651"/>
      <c r="DA65" s="651"/>
      <c r="DB65" s="651"/>
      <c r="DC65" s="651"/>
      <c r="DD65" s="651"/>
      <c r="DE65" s="651"/>
      <c r="DF65" s="622">
        <f>B65*CB65</f>
        <v>0</v>
      </c>
      <c r="DG65" s="623"/>
      <c r="DH65" s="623"/>
      <c r="DI65" s="623"/>
      <c r="DJ65" s="623"/>
      <c r="DK65" s="623"/>
      <c r="DL65" s="623"/>
      <c r="DM65" s="623"/>
      <c r="DN65" s="623"/>
      <c r="DO65" s="623"/>
      <c r="DP65" s="623"/>
      <c r="DQ65" s="623"/>
      <c r="DR65" s="623"/>
      <c r="DS65" s="623"/>
      <c r="DT65" s="624"/>
    </row>
    <row r="66" spans="2:124" s="179" customFormat="1" ht="18" customHeight="1" x14ac:dyDescent="0.3">
      <c r="B66" s="638" t="str">
        <f>IF(DF66=AV25,"","!Valor distinto al ingresado en sección de patrimonio (" &amp; TEXT(AV25,"Q #,###,##0.00")&amp;"), verifique!")</f>
        <v/>
      </c>
      <c r="C66" s="639"/>
      <c r="D66" s="639"/>
      <c r="E66" s="639"/>
      <c r="F66" s="639"/>
      <c r="G66" s="639"/>
      <c r="H66" s="639"/>
      <c r="I66" s="639"/>
      <c r="J66" s="639"/>
      <c r="K66" s="639"/>
      <c r="L66" s="639"/>
      <c r="M66" s="639"/>
      <c r="N66" s="639"/>
      <c r="O66" s="639"/>
      <c r="P66" s="639"/>
      <c r="Q66" s="639"/>
      <c r="R66" s="639"/>
      <c r="S66" s="639"/>
      <c r="T66" s="639"/>
      <c r="U66" s="639"/>
      <c r="V66" s="639"/>
      <c r="W66" s="639"/>
      <c r="X66" s="639"/>
      <c r="Y66" s="639"/>
      <c r="Z66" s="639"/>
      <c r="AA66" s="639"/>
      <c r="AB66" s="639"/>
      <c r="AC66" s="639"/>
      <c r="AD66" s="639"/>
      <c r="AE66" s="639"/>
      <c r="AF66" s="639"/>
      <c r="AG66" s="639"/>
      <c r="AH66" s="639"/>
      <c r="AI66" s="639"/>
      <c r="AJ66" s="639"/>
      <c r="AK66" s="639"/>
      <c r="AL66" s="639"/>
      <c r="AM66" s="639"/>
      <c r="AN66" s="639"/>
      <c r="AO66" s="639"/>
      <c r="AP66" s="639"/>
      <c r="AQ66" s="639"/>
      <c r="AR66" s="639"/>
      <c r="AS66" s="639"/>
      <c r="AT66" s="639"/>
      <c r="AU66" s="639"/>
      <c r="AV66" s="639"/>
      <c r="AW66" s="639"/>
      <c r="AX66" s="639"/>
      <c r="AY66" s="639"/>
      <c r="AZ66" s="639"/>
      <c r="BA66" s="639"/>
      <c r="BB66" s="639"/>
      <c r="BC66" s="639"/>
      <c r="BD66" s="639"/>
      <c r="BE66" s="639"/>
      <c r="BF66" s="639"/>
      <c r="BG66" s="639"/>
      <c r="BH66" s="639"/>
      <c r="BI66" s="639"/>
      <c r="BJ66" s="639"/>
      <c r="BK66" s="639"/>
      <c r="BL66" s="639"/>
      <c r="BM66" s="639"/>
      <c r="BN66" s="639"/>
      <c r="BO66" s="639"/>
      <c r="BP66" s="639"/>
      <c r="BQ66" s="639"/>
      <c r="BR66" s="639"/>
      <c r="BS66" s="639"/>
      <c r="BT66" s="639"/>
      <c r="BU66" s="639"/>
      <c r="BV66" s="639"/>
      <c r="BW66" s="639"/>
      <c r="BX66" s="639"/>
      <c r="BY66" s="639"/>
      <c r="BZ66" s="639"/>
      <c r="CA66" s="639"/>
      <c r="CB66" s="639"/>
      <c r="CC66" s="639"/>
      <c r="CD66" s="639"/>
      <c r="CE66" s="639"/>
      <c r="CF66" s="639"/>
      <c r="CG66" s="639"/>
      <c r="CH66" s="639"/>
      <c r="CI66" s="639"/>
      <c r="CJ66" s="639"/>
      <c r="CK66" s="639"/>
      <c r="CL66" s="639"/>
      <c r="CM66" s="639"/>
      <c r="CN66" s="640" t="s">
        <v>576</v>
      </c>
      <c r="CO66" s="640"/>
      <c r="CP66" s="640"/>
      <c r="CQ66" s="640"/>
      <c r="CR66" s="640"/>
      <c r="CS66" s="640"/>
      <c r="CT66" s="640"/>
      <c r="CU66" s="640"/>
      <c r="CV66" s="640"/>
      <c r="CW66" s="640"/>
      <c r="CX66" s="640"/>
      <c r="CY66" s="640"/>
      <c r="CZ66" s="640"/>
      <c r="DA66" s="640"/>
      <c r="DB66" s="640"/>
      <c r="DC66" s="640"/>
      <c r="DD66" s="640"/>
      <c r="DE66" s="641"/>
      <c r="DF66" s="570">
        <f>SUM(DF61:DT65)</f>
        <v>0</v>
      </c>
      <c r="DG66" s="571"/>
      <c r="DH66" s="571"/>
      <c r="DI66" s="571"/>
      <c r="DJ66" s="571"/>
      <c r="DK66" s="571"/>
      <c r="DL66" s="571"/>
      <c r="DM66" s="571"/>
      <c r="DN66" s="571"/>
      <c r="DO66" s="571"/>
      <c r="DP66" s="571"/>
      <c r="DQ66" s="571"/>
      <c r="DR66" s="571"/>
      <c r="DS66" s="571"/>
      <c r="DT66" s="572"/>
    </row>
    <row r="67" spans="2:124" s="179" customFormat="1" ht="3" customHeight="1" x14ac:dyDescent="0.3">
      <c r="B67" s="642"/>
      <c r="C67" s="642"/>
      <c r="D67" s="642"/>
      <c r="E67" s="642"/>
      <c r="F67" s="642"/>
      <c r="G67" s="642"/>
      <c r="H67" s="642"/>
      <c r="I67" s="642"/>
      <c r="J67" s="642"/>
      <c r="K67" s="642"/>
      <c r="L67" s="642"/>
      <c r="M67" s="642"/>
      <c r="N67" s="642"/>
      <c r="O67" s="642"/>
      <c r="P67" s="642"/>
      <c r="Q67" s="642"/>
      <c r="R67" s="642"/>
      <c r="S67" s="642"/>
      <c r="T67" s="642"/>
      <c r="U67" s="642"/>
      <c r="V67" s="642"/>
      <c r="W67" s="642"/>
      <c r="X67" s="642"/>
      <c r="Y67" s="642"/>
      <c r="Z67" s="642"/>
      <c r="AA67" s="642"/>
      <c r="AB67" s="642"/>
      <c r="AC67" s="642"/>
      <c r="AD67" s="642"/>
      <c r="AE67" s="642"/>
      <c r="AF67" s="642"/>
      <c r="AG67" s="642"/>
      <c r="AH67" s="642"/>
      <c r="AI67" s="642"/>
      <c r="AJ67" s="642"/>
      <c r="AK67" s="642"/>
      <c r="AL67" s="642"/>
      <c r="AM67" s="642"/>
      <c r="AN67" s="642"/>
      <c r="AO67" s="642"/>
      <c r="AP67" s="642"/>
      <c r="AQ67" s="642"/>
      <c r="AR67" s="642"/>
      <c r="AS67" s="642"/>
      <c r="AT67" s="642"/>
      <c r="AU67" s="642"/>
      <c r="AV67" s="642"/>
      <c r="AW67" s="642"/>
      <c r="AX67" s="642"/>
      <c r="AY67" s="642"/>
      <c r="AZ67" s="642"/>
      <c r="BA67" s="642"/>
      <c r="BB67" s="642"/>
      <c r="BC67" s="642"/>
      <c r="BD67" s="642"/>
      <c r="BE67" s="642"/>
      <c r="BF67" s="642"/>
      <c r="BG67" s="642"/>
      <c r="BH67" s="642"/>
      <c r="BI67" s="642"/>
      <c r="BJ67" s="642"/>
      <c r="BK67" s="642"/>
      <c r="BL67" s="642"/>
      <c r="BM67" s="642"/>
      <c r="BN67" s="642"/>
      <c r="BO67" s="642"/>
      <c r="BP67" s="642"/>
      <c r="BQ67" s="642"/>
      <c r="BR67" s="642"/>
      <c r="BS67" s="642"/>
      <c r="BT67" s="642"/>
      <c r="BU67" s="642"/>
      <c r="BV67" s="642"/>
      <c r="BW67" s="642"/>
      <c r="BX67" s="642"/>
      <c r="BY67" s="642"/>
      <c r="BZ67" s="642"/>
      <c r="CA67" s="642"/>
      <c r="CB67" s="642"/>
      <c r="CC67" s="642"/>
      <c r="CD67" s="642"/>
      <c r="CE67" s="642"/>
      <c r="CF67" s="642"/>
      <c r="CG67" s="642"/>
      <c r="CH67" s="642"/>
      <c r="CI67" s="642"/>
      <c r="CJ67" s="642"/>
      <c r="CK67" s="642"/>
      <c r="CL67" s="642"/>
      <c r="CM67" s="642"/>
      <c r="CN67" s="642"/>
      <c r="CO67" s="642"/>
      <c r="CP67" s="642"/>
      <c r="CQ67" s="642"/>
      <c r="CR67" s="642"/>
      <c r="CS67" s="642"/>
      <c r="CT67" s="642"/>
      <c r="CU67" s="642"/>
      <c r="CV67" s="642"/>
      <c r="CW67" s="642"/>
      <c r="CX67" s="642"/>
      <c r="CY67" s="642"/>
      <c r="CZ67" s="642"/>
      <c r="DA67" s="642"/>
      <c r="DB67" s="642"/>
      <c r="DC67" s="642"/>
      <c r="DD67" s="642"/>
      <c r="DE67" s="642"/>
      <c r="DF67" s="642"/>
      <c r="DG67" s="642"/>
      <c r="DH67" s="642"/>
      <c r="DI67" s="642"/>
      <c r="DJ67" s="642"/>
      <c r="DK67" s="642"/>
      <c r="DL67" s="642"/>
      <c r="DM67" s="642"/>
      <c r="DN67" s="642"/>
      <c r="DO67" s="642"/>
      <c r="DP67" s="642"/>
      <c r="DQ67" s="642"/>
      <c r="DR67" s="642"/>
      <c r="DS67" s="642"/>
      <c r="DT67" s="642"/>
    </row>
    <row r="68" spans="2:124" s="179" customFormat="1" ht="10.5" customHeight="1" x14ac:dyDescent="0.3">
      <c r="B68" s="606" t="s">
        <v>577</v>
      </c>
      <c r="C68" s="607"/>
      <c r="D68" s="607"/>
      <c r="E68" s="607"/>
      <c r="F68" s="607"/>
      <c r="G68" s="607"/>
      <c r="H68" s="607"/>
      <c r="I68" s="607"/>
      <c r="J68" s="607"/>
      <c r="K68" s="607"/>
      <c r="L68" s="607"/>
      <c r="M68" s="607"/>
      <c r="N68" s="607"/>
      <c r="O68" s="607"/>
      <c r="P68" s="607"/>
      <c r="Q68" s="607"/>
      <c r="R68" s="607"/>
      <c r="S68" s="607"/>
      <c r="T68" s="607"/>
      <c r="U68" s="607"/>
      <c r="V68" s="607"/>
      <c r="W68" s="607"/>
      <c r="X68" s="607"/>
      <c r="Y68" s="607"/>
      <c r="Z68" s="607"/>
      <c r="AA68" s="607"/>
      <c r="AB68" s="607"/>
      <c r="AC68" s="607"/>
      <c r="AD68" s="607"/>
      <c r="AE68" s="607"/>
      <c r="AF68" s="607"/>
      <c r="AG68" s="607"/>
      <c r="AH68" s="607"/>
      <c r="AI68" s="607"/>
      <c r="AJ68" s="607"/>
      <c r="AK68" s="607"/>
      <c r="AL68" s="607"/>
      <c r="AM68" s="607"/>
      <c r="AN68" s="607"/>
      <c r="AO68" s="607"/>
      <c r="AP68" s="607"/>
      <c r="AQ68" s="607"/>
      <c r="AR68" s="607"/>
      <c r="AS68" s="607"/>
      <c r="AT68" s="607"/>
      <c r="AU68" s="607"/>
      <c r="AV68" s="607"/>
      <c r="AW68" s="607"/>
      <c r="AX68" s="607"/>
      <c r="AY68" s="607"/>
      <c r="AZ68" s="607"/>
      <c r="BA68" s="607"/>
      <c r="BB68" s="607"/>
      <c r="BC68" s="607"/>
      <c r="BD68" s="607"/>
      <c r="BE68" s="607"/>
      <c r="BF68" s="607"/>
      <c r="BG68" s="607"/>
      <c r="BH68" s="607"/>
      <c r="BI68" s="607"/>
      <c r="BJ68" s="607"/>
      <c r="BK68" s="607"/>
      <c r="BL68" s="607"/>
      <c r="BM68" s="607"/>
      <c r="BN68" s="607"/>
      <c r="BO68" s="607"/>
      <c r="BP68" s="607"/>
      <c r="BQ68" s="607"/>
      <c r="BR68" s="607"/>
      <c r="BS68" s="607"/>
      <c r="BT68" s="607"/>
      <c r="BU68" s="607"/>
      <c r="BV68" s="607"/>
      <c r="BW68" s="607"/>
      <c r="BX68" s="607"/>
      <c r="BY68" s="607"/>
      <c r="BZ68" s="607"/>
      <c r="CA68" s="607"/>
      <c r="CB68" s="607"/>
      <c r="CC68" s="607"/>
      <c r="CD68" s="607"/>
      <c r="CE68" s="607"/>
      <c r="CF68" s="607"/>
      <c r="CG68" s="607"/>
      <c r="CH68" s="607"/>
      <c r="CI68" s="607"/>
      <c r="CJ68" s="607"/>
      <c r="CK68" s="607"/>
      <c r="CL68" s="607"/>
      <c r="CM68" s="607"/>
      <c r="CN68" s="607"/>
      <c r="CO68" s="607"/>
      <c r="CP68" s="607"/>
      <c r="CQ68" s="607"/>
      <c r="CR68" s="607"/>
      <c r="CS68" s="607"/>
      <c r="CT68" s="607"/>
      <c r="CU68" s="607"/>
      <c r="CV68" s="607"/>
      <c r="CW68" s="607"/>
      <c r="CX68" s="607"/>
      <c r="CY68" s="607"/>
      <c r="CZ68" s="607"/>
      <c r="DA68" s="607"/>
      <c r="DB68" s="607"/>
      <c r="DC68" s="607"/>
      <c r="DD68" s="607"/>
      <c r="DE68" s="607"/>
      <c r="DF68" s="607"/>
      <c r="DG68" s="607"/>
      <c r="DH68" s="607"/>
      <c r="DI68" s="607"/>
      <c r="DJ68" s="607"/>
      <c r="DK68" s="607"/>
      <c r="DL68" s="607"/>
      <c r="DM68" s="607"/>
      <c r="DN68" s="607"/>
      <c r="DO68" s="607"/>
      <c r="DP68" s="607"/>
      <c r="DQ68" s="607"/>
      <c r="DR68" s="607"/>
      <c r="DS68" s="607"/>
      <c r="DT68" s="608"/>
    </row>
    <row r="69" spans="2:124" s="179" customFormat="1" ht="3" customHeight="1" x14ac:dyDescent="0.3">
      <c r="B69" s="643"/>
      <c r="C69" s="643"/>
      <c r="D69" s="643"/>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3"/>
      <c r="AC69" s="643"/>
      <c r="AD69" s="643"/>
      <c r="AE69" s="643"/>
      <c r="AF69" s="643"/>
      <c r="AG69" s="643"/>
      <c r="AH69" s="643"/>
      <c r="AI69" s="643"/>
      <c r="AJ69" s="643"/>
      <c r="AK69" s="643"/>
      <c r="AL69" s="643"/>
      <c r="AM69" s="643"/>
      <c r="AN69" s="643"/>
      <c r="AO69" s="643"/>
      <c r="AP69" s="643"/>
      <c r="AQ69" s="643"/>
      <c r="AR69" s="643"/>
      <c r="AS69" s="643"/>
      <c r="AT69" s="643"/>
      <c r="AU69" s="643"/>
      <c r="AV69" s="643"/>
      <c r="AW69" s="643"/>
      <c r="AX69" s="643"/>
      <c r="AY69" s="643"/>
      <c r="AZ69" s="643"/>
      <c r="BA69" s="643"/>
      <c r="BB69" s="643"/>
      <c r="BC69" s="643"/>
      <c r="BD69" s="643"/>
      <c r="BE69" s="643"/>
      <c r="BF69" s="643"/>
      <c r="BG69" s="643"/>
      <c r="BH69" s="643"/>
      <c r="BI69" s="643"/>
      <c r="BJ69" s="643"/>
      <c r="BK69" s="643"/>
      <c r="BL69" s="643"/>
      <c r="BM69" s="643"/>
      <c r="BN69" s="643"/>
      <c r="BO69" s="643"/>
      <c r="BP69" s="643"/>
      <c r="BQ69" s="643"/>
      <c r="BR69" s="643"/>
      <c r="BS69" s="643"/>
      <c r="BT69" s="643"/>
      <c r="BU69" s="643"/>
      <c r="BV69" s="643"/>
      <c r="BW69" s="643"/>
      <c r="BX69" s="643"/>
      <c r="BY69" s="643"/>
      <c r="BZ69" s="643"/>
      <c r="CA69" s="643"/>
      <c r="CB69" s="643"/>
      <c r="CC69" s="643"/>
      <c r="CD69" s="643"/>
      <c r="CE69" s="643"/>
      <c r="CF69" s="643"/>
      <c r="CG69" s="643"/>
      <c r="CH69" s="643"/>
      <c r="CI69" s="643"/>
      <c r="CJ69" s="643"/>
      <c r="CK69" s="643"/>
      <c r="CL69" s="643"/>
      <c r="CM69" s="643"/>
      <c r="CN69" s="643"/>
      <c r="CO69" s="643"/>
      <c r="CP69" s="643"/>
      <c r="CQ69" s="643"/>
      <c r="CR69" s="643"/>
      <c r="CS69" s="643"/>
      <c r="CT69" s="643"/>
      <c r="CU69" s="643"/>
      <c r="CV69" s="643"/>
      <c r="CW69" s="643"/>
      <c r="CX69" s="643"/>
      <c r="CY69" s="643"/>
      <c r="CZ69" s="643"/>
      <c r="DA69" s="643"/>
      <c r="DB69" s="643"/>
      <c r="DC69" s="643"/>
      <c r="DD69" s="643"/>
      <c r="DE69" s="643"/>
      <c r="DF69" s="643"/>
      <c r="DG69" s="643"/>
      <c r="DH69" s="643"/>
      <c r="DI69" s="643"/>
      <c r="DJ69" s="643"/>
      <c r="DK69" s="643"/>
      <c r="DL69" s="643"/>
      <c r="DM69" s="643"/>
      <c r="DN69" s="643"/>
      <c r="DO69" s="643"/>
      <c r="DP69" s="643"/>
      <c r="DQ69" s="643"/>
      <c r="DR69" s="643"/>
      <c r="DS69" s="643"/>
      <c r="DT69" s="643"/>
    </row>
    <row r="70" spans="2:124" s="179" customFormat="1" ht="10.5" customHeight="1" x14ac:dyDescent="0.3">
      <c r="B70" s="610" t="s">
        <v>578</v>
      </c>
      <c r="C70" s="611"/>
      <c r="D70" s="611"/>
      <c r="E70" s="611"/>
      <c r="F70" s="611"/>
      <c r="G70" s="611"/>
      <c r="H70" s="611"/>
      <c r="I70" s="611"/>
      <c r="J70" s="611"/>
      <c r="K70" s="611"/>
      <c r="L70" s="611"/>
      <c r="M70" s="611"/>
      <c r="N70" s="610" t="s">
        <v>579</v>
      </c>
      <c r="O70" s="611"/>
      <c r="P70" s="611"/>
      <c r="Q70" s="611"/>
      <c r="R70" s="611"/>
      <c r="S70" s="611"/>
      <c r="T70" s="611"/>
      <c r="U70" s="611"/>
      <c r="V70" s="611"/>
      <c r="W70" s="611"/>
      <c r="X70" s="611"/>
      <c r="Y70" s="611"/>
      <c r="Z70" s="610" t="s">
        <v>580</v>
      </c>
      <c r="AA70" s="611"/>
      <c r="AB70" s="611"/>
      <c r="AC70" s="611"/>
      <c r="AD70" s="611"/>
      <c r="AE70" s="611"/>
      <c r="AF70" s="611"/>
      <c r="AG70" s="611"/>
      <c r="AH70" s="611"/>
      <c r="AI70" s="611"/>
      <c r="AJ70" s="611"/>
      <c r="AK70" s="610" t="s">
        <v>581</v>
      </c>
      <c r="AL70" s="611"/>
      <c r="AM70" s="611"/>
      <c r="AN70" s="611"/>
      <c r="AO70" s="611"/>
      <c r="AP70" s="611"/>
      <c r="AQ70" s="611"/>
      <c r="AR70" s="611"/>
      <c r="AS70" s="611"/>
      <c r="AT70" s="611"/>
      <c r="AU70" s="611"/>
      <c r="AV70" s="611"/>
      <c r="AW70" s="611"/>
      <c r="AX70" s="611"/>
      <c r="AY70" s="611"/>
      <c r="AZ70" s="610" t="s">
        <v>582</v>
      </c>
      <c r="BA70" s="611"/>
      <c r="BB70" s="611"/>
      <c r="BC70" s="611"/>
      <c r="BD70" s="611"/>
      <c r="BE70" s="611"/>
      <c r="BF70" s="611"/>
      <c r="BG70" s="611"/>
      <c r="BH70" s="611"/>
      <c r="BI70" s="611"/>
      <c r="BJ70" s="611"/>
      <c r="BK70" s="611"/>
      <c r="BL70" s="611"/>
      <c r="BM70" s="611"/>
      <c r="BN70" s="611"/>
      <c r="BO70" s="611"/>
      <c r="BP70" s="610" t="s">
        <v>583</v>
      </c>
      <c r="BQ70" s="611"/>
      <c r="BR70" s="611"/>
      <c r="BS70" s="611"/>
      <c r="BT70" s="611"/>
      <c r="BU70" s="611"/>
      <c r="BV70" s="611"/>
      <c r="BW70" s="611"/>
      <c r="BX70" s="611"/>
      <c r="BY70" s="611"/>
      <c r="BZ70" s="611"/>
      <c r="CA70" s="611"/>
      <c r="CB70" s="611"/>
      <c r="CC70" s="611"/>
      <c r="CD70" s="611"/>
      <c r="CE70" s="611"/>
      <c r="CF70" s="611"/>
      <c r="CG70" s="611"/>
      <c r="CH70" s="611"/>
      <c r="CI70" s="611"/>
      <c r="CJ70" s="611"/>
      <c r="CK70" s="611"/>
      <c r="CL70" s="611"/>
      <c r="CM70" s="610" t="s">
        <v>584</v>
      </c>
      <c r="CN70" s="611"/>
      <c r="CO70" s="611"/>
      <c r="CP70" s="611"/>
      <c r="CQ70" s="611"/>
      <c r="CR70" s="611"/>
      <c r="CS70" s="611"/>
      <c r="CT70" s="611"/>
      <c r="CU70" s="611"/>
      <c r="CV70" s="611"/>
      <c r="CW70" s="611"/>
      <c r="CX70" s="611"/>
      <c r="CY70" s="611"/>
      <c r="CZ70" s="611"/>
      <c r="DA70" s="611"/>
      <c r="DB70" s="611"/>
      <c r="DC70" s="611"/>
      <c r="DD70" s="611"/>
      <c r="DE70" s="611"/>
      <c r="DF70" s="611"/>
      <c r="DG70" s="611"/>
      <c r="DH70" s="611"/>
      <c r="DI70" s="611"/>
      <c r="DJ70" s="611"/>
      <c r="DK70" s="611"/>
      <c r="DL70" s="611"/>
      <c r="DM70" s="611"/>
      <c r="DN70" s="611"/>
      <c r="DO70" s="611"/>
      <c r="DP70" s="611"/>
      <c r="DQ70" s="611"/>
      <c r="DR70" s="611"/>
      <c r="DS70" s="611"/>
      <c r="DT70" s="612"/>
    </row>
    <row r="71" spans="2:124" s="179" customFormat="1" ht="18" customHeight="1" x14ac:dyDescent="0.3">
      <c r="B71" s="625"/>
      <c r="C71" s="626"/>
      <c r="D71" s="626"/>
      <c r="E71" s="626"/>
      <c r="F71" s="626"/>
      <c r="G71" s="626"/>
      <c r="H71" s="626"/>
      <c r="I71" s="626"/>
      <c r="J71" s="626"/>
      <c r="K71" s="626"/>
      <c r="L71" s="626"/>
      <c r="M71" s="627"/>
      <c r="N71" s="544"/>
      <c r="O71" s="544"/>
      <c r="P71" s="544"/>
      <c r="Q71" s="544"/>
      <c r="R71" s="544"/>
      <c r="S71" s="544"/>
      <c r="T71" s="544"/>
      <c r="U71" s="544"/>
      <c r="V71" s="544"/>
      <c r="W71" s="544"/>
      <c r="X71" s="544"/>
      <c r="Y71" s="544"/>
      <c r="Z71" s="652"/>
      <c r="AA71" s="544"/>
      <c r="AB71" s="544"/>
      <c r="AC71" s="544"/>
      <c r="AD71" s="544"/>
      <c r="AE71" s="544"/>
      <c r="AF71" s="544"/>
      <c r="AG71" s="544"/>
      <c r="AH71" s="544"/>
      <c r="AI71" s="544"/>
      <c r="AJ71" s="545"/>
      <c r="AK71" s="502"/>
      <c r="AL71" s="502"/>
      <c r="AM71" s="502"/>
      <c r="AN71" s="502"/>
      <c r="AO71" s="502"/>
      <c r="AP71" s="502"/>
      <c r="AQ71" s="502"/>
      <c r="AR71" s="502"/>
      <c r="AS71" s="502"/>
      <c r="AT71" s="502"/>
      <c r="AU71" s="502"/>
      <c r="AV71" s="502"/>
      <c r="AW71" s="502"/>
      <c r="AX71" s="502"/>
      <c r="AY71" s="503"/>
      <c r="AZ71" s="544"/>
      <c r="BA71" s="544"/>
      <c r="BB71" s="544"/>
      <c r="BC71" s="544"/>
      <c r="BD71" s="544"/>
      <c r="BE71" s="544"/>
      <c r="BF71" s="544"/>
      <c r="BG71" s="544"/>
      <c r="BH71" s="544"/>
      <c r="BI71" s="544"/>
      <c r="BJ71" s="544"/>
      <c r="BK71" s="544"/>
      <c r="BL71" s="544"/>
      <c r="BM71" s="544"/>
      <c r="BN71" s="544"/>
      <c r="BO71" s="545"/>
      <c r="BP71" s="653"/>
      <c r="BQ71" s="653"/>
      <c r="BR71" s="653"/>
      <c r="BS71" s="653"/>
      <c r="BT71" s="653"/>
      <c r="BU71" s="653"/>
      <c r="BV71" s="653"/>
      <c r="BW71" s="653"/>
      <c r="BX71" s="653"/>
      <c r="BY71" s="653"/>
      <c r="BZ71" s="653"/>
      <c r="CA71" s="653"/>
      <c r="CB71" s="653"/>
      <c r="CC71" s="653"/>
      <c r="CD71" s="653"/>
      <c r="CE71" s="653"/>
      <c r="CF71" s="653"/>
      <c r="CG71" s="653"/>
      <c r="CH71" s="653"/>
      <c r="CI71" s="653"/>
      <c r="CJ71" s="653"/>
      <c r="CK71" s="653"/>
      <c r="CL71" s="654"/>
      <c r="CM71" s="653"/>
      <c r="CN71" s="653"/>
      <c r="CO71" s="653"/>
      <c r="CP71" s="653"/>
      <c r="CQ71" s="653"/>
      <c r="CR71" s="653"/>
      <c r="CS71" s="653"/>
      <c r="CT71" s="653"/>
      <c r="CU71" s="653"/>
      <c r="CV71" s="653"/>
      <c r="CW71" s="653"/>
      <c r="CX71" s="653"/>
      <c r="CY71" s="653"/>
      <c r="CZ71" s="653"/>
      <c r="DA71" s="653"/>
      <c r="DB71" s="653"/>
      <c r="DC71" s="653"/>
      <c r="DD71" s="653"/>
      <c r="DE71" s="653"/>
      <c r="DF71" s="653"/>
      <c r="DG71" s="653"/>
      <c r="DH71" s="653"/>
      <c r="DI71" s="653"/>
      <c r="DJ71" s="653"/>
      <c r="DK71" s="653"/>
      <c r="DL71" s="653"/>
      <c r="DM71" s="653"/>
      <c r="DN71" s="653"/>
      <c r="DO71" s="653"/>
      <c r="DP71" s="653"/>
      <c r="DQ71" s="653"/>
      <c r="DR71" s="653"/>
      <c r="DS71" s="653"/>
      <c r="DT71" s="654"/>
    </row>
    <row r="72" spans="2:124" s="179" customFormat="1" ht="18" customHeight="1" x14ac:dyDescent="0.3">
      <c r="B72" s="613"/>
      <c r="C72" s="614"/>
      <c r="D72" s="614"/>
      <c r="E72" s="614"/>
      <c r="F72" s="614"/>
      <c r="G72" s="614"/>
      <c r="H72" s="614"/>
      <c r="I72" s="614"/>
      <c r="J72" s="614"/>
      <c r="K72" s="614"/>
      <c r="L72" s="614"/>
      <c r="M72" s="615"/>
      <c r="N72" s="667"/>
      <c r="O72" s="668"/>
      <c r="P72" s="668"/>
      <c r="Q72" s="668"/>
      <c r="R72" s="668"/>
      <c r="S72" s="668"/>
      <c r="T72" s="668"/>
      <c r="U72" s="668"/>
      <c r="V72" s="668"/>
      <c r="W72" s="668"/>
      <c r="X72" s="668"/>
      <c r="Y72" s="669"/>
      <c r="Z72" s="667"/>
      <c r="AA72" s="668"/>
      <c r="AB72" s="668"/>
      <c r="AC72" s="668"/>
      <c r="AD72" s="668"/>
      <c r="AE72" s="668"/>
      <c r="AF72" s="668"/>
      <c r="AG72" s="668"/>
      <c r="AH72" s="668"/>
      <c r="AI72" s="668"/>
      <c r="AJ72" s="668"/>
      <c r="AK72" s="670"/>
      <c r="AL72" s="671"/>
      <c r="AM72" s="671"/>
      <c r="AN72" s="671"/>
      <c r="AO72" s="671"/>
      <c r="AP72" s="671"/>
      <c r="AQ72" s="671"/>
      <c r="AR72" s="671"/>
      <c r="AS72" s="671"/>
      <c r="AT72" s="671"/>
      <c r="AU72" s="671"/>
      <c r="AV72" s="671"/>
      <c r="AW72" s="671"/>
      <c r="AX72" s="671"/>
      <c r="AY72" s="672"/>
      <c r="AZ72" s="668"/>
      <c r="BA72" s="668"/>
      <c r="BB72" s="668"/>
      <c r="BC72" s="668"/>
      <c r="BD72" s="668"/>
      <c r="BE72" s="668"/>
      <c r="BF72" s="668"/>
      <c r="BG72" s="668"/>
      <c r="BH72" s="668"/>
      <c r="BI72" s="668"/>
      <c r="BJ72" s="668"/>
      <c r="BK72" s="668"/>
      <c r="BL72" s="668"/>
      <c r="BM72" s="668"/>
      <c r="BN72" s="668"/>
      <c r="BO72" s="669"/>
      <c r="BP72" s="655"/>
      <c r="BQ72" s="656"/>
      <c r="BR72" s="656"/>
      <c r="BS72" s="656"/>
      <c r="BT72" s="656"/>
      <c r="BU72" s="656"/>
      <c r="BV72" s="656"/>
      <c r="BW72" s="656"/>
      <c r="BX72" s="656"/>
      <c r="BY72" s="656"/>
      <c r="BZ72" s="656"/>
      <c r="CA72" s="656"/>
      <c r="CB72" s="656"/>
      <c r="CC72" s="656"/>
      <c r="CD72" s="656"/>
      <c r="CE72" s="656"/>
      <c r="CF72" s="656"/>
      <c r="CG72" s="656"/>
      <c r="CH72" s="656"/>
      <c r="CI72" s="656"/>
      <c r="CJ72" s="656"/>
      <c r="CK72" s="656"/>
      <c r="CL72" s="657"/>
      <c r="CM72" s="655"/>
      <c r="CN72" s="656"/>
      <c r="CO72" s="656"/>
      <c r="CP72" s="656"/>
      <c r="CQ72" s="656"/>
      <c r="CR72" s="656"/>
      <c r="CS72" s="656"/>
      <c r="CT72" s="656"/>
      <c r="CU72" s="656"/>
      <c r="CV72" s="656"/>
      <c r="CW72" s="656"/>
      <c r="CX72" s="656"/>
      <c r="CY72" s="656"/>
      <c r="CZ72" s="656"/>
      <c r="DA72" s="656"/>
      <c r="DB72" s="656"/>
      <c r="DC72" s="656"/>
      <c r="DD72" s="656"/>
      <c r="DE72" s="656"/>
      <c r="DF72" s="656"/>
      <c r="DG72" s="656"/>
      <c r="DH72" s="656"/>
      <c r="DI72" s="656"/>
      <c r="DJ72" s="656"/>
      <c r="DK72" s="656"/>
      <c r="DL72" s="656"/>
      <c r="DM72" s="656"/>
      <c r="DN72" s="656"/>
      <c r="DO72" s="656"/>
      <c r="DP72" s="656"/>
      <c r="DQ72" s="656"/>
      <c r="DR72" s="656"/>
      <c r="DS72" s="656"/>
      <c r="DT72" s="657"/>
    </row>
    <row r="73" spans="2:124" s="179" customFormat="1" ht="18" customHeight="1" x14ac:dyDescent="0.3">
      <c r="B73" s="630"/>
      <c r="C73" s="631"/>
      <c r="D73" s="631"/>
      <c r="E73" s="631"/>
      <c r="F73" s="631"/>
      <c r="G73" s="631"/>
      <c r="H73" s="631"/>
      <c r="I73" s="631"/>
      <c r="J73" s="631"/>
      <c r="K73" s="631"/>
      <c r="L73" s="631"/>
      <c r="M73" s="632"/>
      <c r="N73" s="658"/>
      <c r="O73" s="659"/>
      <c r="P73" s="659"/>
      <c r="Q73" s="659"/>
      <c r="R73" s="659"/>
      <c r="S73" s="659"/>
      <c r="T73" s="659"/>
      <c r="U73" s="659"/>
      <c r="V73" s="659"/>
      <c r="W73" s="659"/>
      <c r="X73" s="659"/>
      <c r="Y73" s="660"/>
      <c r="Z73" s="658"/>
      <c r="AA73" s="659"/>
      <c r="AB73" s="659"/>
      <c r="AC73" s="659"/>
      <c r="AD73" s="659"/>
      <c r="AE73" s="659"/>
      <c r="AF73" s="659"/>
      <c r="AG73" s="659"/>
      <c r="AH73" s="659"/>
      <c r="AI73" s="659"/>
      <c r="AJ73" s="659"/>
      <c r="AK73" s="661"/>
      <c r="AL73" s="662"/>
      <c r="AM73" s="662"/>
      <c r="AN73" s="662"/>
      <c r="AO73" s="662"/>
      <c r="AP73" s="662"/>
      <c r="AQ73" s="662"/>
      <c r="AR73" s="662"/>
      <c r="AS73" s="662"/>
      <c r="AT73" s="662"/>
      <c r="AU73" s="662"/>
      <c r="AV73" s="662"/>
      <c r="AW73" s="662"/>
      <c r="AX73" s="662"/>
      <c r="AY73" s="663"/>
      <c r="AZ73" s="659"/>
      <c r="BA73" s="659"/>
      <c r="BB73" s="659"/>
      <c r="BC73" s="659"/>
      <c r="BD73" s="659"/>
      <c r="BE73" s="659"/>
      <c r="BF73" s="659"/>
      <c r="BG73" s="659"/>
      <c r="BH73" s="659"/>
      <c r="BI73" s="659"/>
      <c r="BJ73" s="659"/>
      <c r="BK73" s="659"/>
      <c r="BL73" s="659"/>
      <c r="BM73" s="659"/>
      <c r="BN73" s="659"/>
      <c r="BO73" s="660"/>
      <c r="BP73" s="664"/>
      <c r="BQ73" s="665"/>
      <c r="BR73" s="665"/>
      <c r="BS73" s="665"/>
      <c r="BT73" s="665"/>
      <c r="BU73" s="665"/>
      <c r="BV73" s="665"/>
      <c r="BW73" s="665"/>
      <c r="BX73" s="665"/>
      <c r="BY73" s="665"/>
      <c r="BZ73" s="665"/>
      <c r="CA73" s="665"/>
      <c r="CB73" s="665"/>
      <c r="CC73" s="665"/>
      <c r="CD73" s="665"/>
      <c r="CE73" s="665"/>
      <c r="CF73" s="665"/>
      <c r="CG73" s="665"/>
      <c r="CH73" s="665"/>
      <c r="CI73" s="665"/>
      <c r="CJ73" s="665"/>
      <c r="CK73" s="665"/>
      <c r="CL73" s="666"/>
      <c r="CM73" s="655"/>
      <c r="CN73" s="656"/>
      <c r="CO73" s="656"/>
      <c r="CP73" s="656"/>
      <c r="CQ73" s="656"/>
      <c r="CR73" s="656"/>
      <c r="CS73" s="656"/>
      <c r="CT73" s="656"/>
      <c r="CU73" s="656"/>
      <c r="CV73" s="656"/>
      <c r="CW73" s="656"/>
      <c r="CX73" s="656"/>
      <c r="CY73" s="656"/>
      <c r="CZ73" s="656"/>
      <c r="DA73" s="656"/>
      <c r="DB73" s="656"/>
      <c r="DC73" s="656"/>
      <c r="DD73" s="656"/>
      <c r="DE73" s="656"/>
      <c r="DF73" s="656"/>
      <c r="DG73" s="656"/>
      <c r="DH73" s="656"/>
      <c r="DI73" s="656"/>
      <c r="DJ73" s="656"/>
      <c r="DK73" s="656"/>
      <c r="DL73" s="656"/>
      <c r="DM73" s="656"/>
      <c r="DN73" s="656"/>
      <c r="DO73" s="656"/>
      <c r="DP73" s="656"/>
      <c r="DQ73" s="656"/>
      <c r="DR73" s="656"/>
      <c r="DS73" s="656"/>
      <c r="DT73" s="657"/>
    </row>
    <row r="74" spans="2:124" s="179" customFormat="1" ht="18" customHeight="1" x14ac:dyDescent="0.3">
      <c r="B74" s="644"/>
      <c r="C74" s="645"/>
      <c r="D74" s="645"/>
      <c r="E74" s="645"/>
      <c r="F74" s="645"/>
      <c r="G74" s="645"/>
      <c r="H74" s="645"/>
      <c r="I74" s="645"/>
      <c r="J74" s="645"/>
      <c r="K74" s="645"/>
      <c r="L74" s="645"/>
      <c r="M74" s="646"/>
      <c r="N74" s="680"/>
      <c r="O74" s="681"/>
      <c r="P74" s="681"/>
      <c r="Q74" s="681"/>
      <c r="R74" s="681"/>
      <c r="S74" s="681"/>
      <c r="T74" s="681"/>
      <c r="U74" s="681"/>
      <c r="V74" s="681"/>
      <c r="W74" s="681"/>
      <c r="X74" s="681"/>
      <c r="Y74" s="682"/>
      <c r="Z74" s="680"/>
      <c r="AA74" s="681"/>
      <c r="AB74" s="681"/>
      <c r="AC74" s="681"/>
      <c r="AD74" s="681"/>
      <c r="AE74" s="681"/>
      <c r="AF74" s="681"/>
      <c r="AG74" s="681"/>
      <c r="AH74" s="681"/>
      <c r="AI74" s="681"/>
      <c r="AJ74" s="681"/>
      <c r="AK74" s="683"/>
      <c r="AL74" s="684"/>
      <c r="AM74" s="684"/>
      <c r="AN74" s="684"/>
      <c r="AO74" s="684"/>
      <c r="AP74" s="684"/>
      <c r="AQ74" s="684"/>
      <c r="AR74" s="684"/>
      <c r="AS74" s="684"/>
      <c r="AT74" s="684"/>
      <c r="AU74" s="684"/>
      <c r="AV74" s="684"/>
      <c r="AW74" s="684"/>
      <c r="AX74" s="684"/>
      <c r="AY74" s="685"/>
      <c r="AZ74" s="681"/>
      <c r="BA74" s="681"/>
      <c r="BB74" s="681"/>
      <c r="BC74" s="681"/>
      <c r="BD74" s="681"/>
      <c r="BE74" s="681"/>
      <c r="BF74" s="681"/>
      <c r="BG74" s="681"/>
      <c r="BH74" s="681"/>
      <c r="BI74" s="681"/>
      <c r="BJ74" s="681"/>
      <c r="BK74" s="681"/>
      <c r="BL74" s="681"/>
      <c r="BM74" s="681"/>
      <c r="BN74" s="681"/>
      <c r="BO74" s="682"/>
      <c r="BP74" s="673"/>
      <c r="BQ74" s="674"/>
      <c r="BR74" s="674"/>
      <c r="BS74" s="674"/>
      <c r="BT74" s="674"/>
      <c r="BU74" s="674"/>
      <c r="BV74" s="674"/>
      <c r="BW74" s="674"/>
      <c r="BX74" s="674"/>
      <c r="BY74" s="674"/>
      <c r="BZ74" s="674"/>
      <c r="CA74" s="674"/>
      <c r="CB74" s="674"/>
      <c r="CC74" s="674"/>
      <c r="CD74" s="674"/>
      <c r="CE74" s="674"/>
      <c r="CF74" s="674"/>
      <c r="CG74" s="674"/>
      <c r="CH74" s="674"/>
      <c r="CI74" s="674"/>
      <c r="CJ74" s="674"/>
      <c r="CK74" s="674"/>
      <c r="CL74" s="675"/>
      <c r="CM74" s="673"/>
      <c r="CN74" s="674"/>
      <c r="CO74" s="674"/>
      <c r="CP74" s="674"/>
      <c r="CQ74" s="674"/>
      <c r="CR74" s="674"/>
      <c r="CS74" s="674"/>
      <c r="CT74" s="674"/>
      <c r="CU74" s="674"/>
      <c r="CV74" s="674"/>
      <c r="CW74" s="674"/>
      <c r="CX74" s="674"/>
      <c r="CY74" s="674"/>
      <c r="CZ74" s="674"/>
      <c r="DA74" s="674"/>
      <c r="DB74" s="674"/>
      <c r="DC74" s="674"/>
      <c r="DD74" s="674"/>
      <c r="DE74" s="674"/>
      <c r="DF74" s="674"/>
      <c r="DG74" s="674"/>
      <c r="DH74" s="674"/>
      <c r="DI74" s="674"/>
      <c r="DJ74" s="674"/>
      <c r="DK74" s="674"/>
      <c r="DL74" s="674"/>
      <c r="DM74" s="674"/>
      <c r="DN74" s="674"/>
      <c r="DO74" s="674"/>
      <c r="DP74" s="674"/>
      <c r="DQ74" s="674"/>
      <c r="DR74" s="674"/>
      <c r="DS74" s="674"/>
      <c r="DT74" s="675"/>
    </row>
    <row r="75" spans="2:124" s="179" customFormat="1" ht="18" customHeight="1" x14ac:dyDescent="0.3">
      <c r="B75" s="676" t="s">
        <v>576</v>
      </c>
      <c r="C75" s="677"/>
      <c r="D75" s="677"/>
      <c r="E75" s="677"/>
      <c r="F75" s="677"/>
      <c r="G75" s="677"/>
      <c r="H75" s="677"/>
      <c r="I75" s="677"/>
      <c r="J75" s="677"/>
      <c r="K75" s="677"/>
      <c r="L75" s="677"/>
      <c r="M75" s="677"/>
      <c r="N75" s="677"/>
      <c r="O75" s="677"/>
      <c r="P75" s="677"/>
      <c r="Q75" s="677"/>
      <c r="R75" s="677"/>
      <c r="S75" s="677"/>
      <c r="T75" s="677"/>
      <c r="U75" s="677"/>
      <c r="V75" s="677"/>
      <c r="W75" s="677"/>
      <c r="X75" s="677"/>
      <c r="Y75" s="677"/>
      <c r="Z75" s="677"/>
      <c r="AA75" s="677"/>
      <c r="AB75" s="677"/>
      <c r="AC75" s="677"/>
      <c r="AD75" s="677"/>
      <c r="AE75" s="677"/>
      <c r="AF75" s="677"/>
      <c r="AG75" s="677"/>
      <c r="AH75" s="677"/>
      <c r="AI75" s="677"/>
      <c r="AJ75" s="678"/>
      <c r="AK75" s="570">
        <f>SUM(AK71:AY74)</f>
        <v>0</v>
      </c>
      <c r="AL75" s="571"/>
      <c r="AM75" s="571"/>
      <c r="AN75" s="571"/>
      <c r="AO75" s="571"/>
      <c r="AP75" s="571"/>
      <c r="AQ75" s="571"/>
      <c r="AR75" s="571"/>
      <c r="AS75" s="571"/>
      <c r="AT75" s="571"/>
      <c r="AU75" s="571"/>
      <c r="AV75" s="571"/>
      <c r="AW75" s="571"/>
      <c r="AX75" s="571"/>
      <c r="AY75" s="572"/>
      <c r="AZ75" s="556" t="str">
        <f>IF(AK75=AV26,"","!Valor distinto al ingresado en sección de patrimonio (" &amp; TEXT(AV26,"Q #,###,##0.00")&amp;"), verifique!")</f>
        <v/>
      </c>
      <c r="BA75" s="556"/>
      <c r="BB75" s="556"/>
      <c r="BC75" s="556"/>
      <c r="BD75" s="556"/>
      <c r="BE75" s="556"/>
      <c r="BF75" s="556"/>
      <c r="BG75" s="556"/>
      <c r="BH75" s="556"/>
      <c r="BI75" s="556"/>
      <c r="BJ75" s="556"/>
      <c r="BK75" s="556"/>
      <c r="BL75" s="556"/>
      <c r="BM75" s="556"/>
      <c r="BN75" s="556"/>
      <c r="BO75" s="556"/>
      <c r="BP75" s="556"/>
      <c r="BQ75" s="556"/>
      <c r="BR75" s="556"/>
      <c r="BS75" s="556"/>
      <c r="BT75" s="556"/>
      <c r="BU75" s="556"/>
      <c r="BV75" s="556"/>
      <c r="BW75" s="556"/>
      <c r="BX75" s="556"/>
      <c r="BY75" s="556"/>
      <c r="BZ75" s="556"/>
      <c r="CA75" s="556"/>
      <c r="CB75" s="556"/>
      <c r="CC75" s="556"/>
      <c r="CD75" s="556"/>
      <c r="CE75" s="556"/>
      <c r="CF75" s="556"/>
      <c r="CG75" s="556"/>
      <c r="CH75" s="556"/>
      <c r="CI75" s="556"/>
      <c r="CJ75" s="556"/>
      <c r="CK75" s="556"/>
      <c r="CL75" s="556"/>
      <c r="CM75" s="556"/>
      <c r="CN75" s="556"/>
      <c r="CO75" s="556"/>
      <c r="CP75" s="556"/>
      <c r="CQ75" s="556"/>
      <c r="CR75" s="556"/>
      <c r="CS75" s="556"/>
      <c r="CT75" s="556"/>
      <c r="CU75" s="556"/>
      <c r="CV75" s="556"/>
      <c r="CW75" s="556"/>
      <c r="CX75" s="556"/>
      <c r="CY75" s="556"/>
      <c r="CZ75" s="556"/>
      <c r="DA75" s="556"/>
      <c r="DB75" s="556"/>
      <c r="DC75" s="556"/>
      <c r="DD75" s="556"/>
      <c r="DE75" s="556"/>
      <c r="DF75" s="556"/>
      <c r="DG75" s="556"/>
      <c r="DH75" s="556"/>
      <c r="DI75" s="556"/>
      <c r="DJ75" s="556"/>
      <c r="DK75" s="556"/>
      <c r="DL75" s="556"/>
      <c r="DM75" s="556"/>
      <c r="DN75" s="556"/>
      <c r="DO75" s="556"/>
      <c r="DP75" s="556"/>
      <c r="DQ75" s="556"/>
      <c r="DR75" s="556"/>
      <c r="DS75" s="556"/>
      <c r="DT75" s="679"/>
    </row>
    <row r="76" spans="2:124" s="179" customFormat="1" ht="3" customHeight="1" x14ac:dyDescent="0.3">
      <c r="B76" s="642"/>
      <c r="C76" s="642"/>
      <c r="D76" s="642"/>
      <c r="E76" s="642"/>
      <c r="F76" s="642"/>
      <c r="G76" s="642"/>
      <c r="H76" s="642"/>
      <c r="I76" s="642"/>
      <c r="J76" s="642"/>
      <c r="K76" s="642"/>
      <c r="L76" s="642"/>
      <c r="M76" s="642"/>
      <c r="N76" s="642"/>
      <c r="O76" s="642"/>
      <c r="P76" s="642"/>
      <c r="Q76" s="642"/>
      <c r="R76" s="642"/>
      <c r="S76" s="642"/>
      <c r="T76" s="642"/>
      <c r="U76" s="642"/>
      <c r="V76" s="642"/>
      <c r="W76" s="642"/>
      <c r="X76" s="642"/>
      <c r="Y76" s="642"/>
      <c r="Z76" s="642"/>
      <c r="AA76" s="642"/>
      <c r="AB76" s="642"/>
      <c r="AC76" s="642"/>
      <c r="AD76" s="642"/>
      <c r="AE76" s="642"/>
      <c r="AF76" s="642"/>
      <c r="AG76" s="642"/>
      <c r="AH76" s="642"/>
      <c r="AI76" s="642"/>
      <c r="AJ76" s="642"/>
      <c r="AK76" s="642"/>
      <c r="AL76" s="642"/>
      <c r="AM76" s="642"/>
      <c r="AN76" s="642"/>
      <c r="AO76" s="642"/>
      <c r="AP76" s="642"/>
      <c r="AQ76" s="642"/>
      <c r="AR76" s="642"/>
      <c r="AS76" s="642"/>
      <c r="AT76" s="642"/>
      <c r="AU76" s="642"/>
      <c r="AV76" s="642"/>
      <c r="AW76" s="642"/>
      <c r="AX76" s="642"/>
      <c r="AY76" s="642"/>
      <c r="AZ76" s="642"/>
      <c r="BA76" s="642"/>
      <c r="BB76" s="642"/>
      <c r="BC76" s="642"/>
      <c r="BD76" s="642"/>
      <c r="BE76" s="642"/>
      <c r="BF76" s="642"/>
      <c r="BG76" s="642"/>
      <c r="BH76" s="642"/>
      <c r="BI76" s="642"/>
      <c r="BJ76" s="642"/>
      <c r="BK76" s="642"/>
      <c r="BL76" s="642"/>
      <c r="BM76" s="642"/>
      <c r="BN76" s="642"/>
      <c r="BO76" s="642"/>
      <c r="BP76" s="642"/>
      <c r="BQ76" s="642"/>
      <c r="BR76" s="642"/>
      <c r="BS76" s="642"/>
      <c r="BT76" s="642"/>
      <c r="BU76" s="642"/>
      <c r="BV76" s="642"/>
      <c r="BW76" s="642"/>
      <c r="BX76" s="642"/>
      <c r="BY76" s="642"/>
      <c r="BZ76" s="642"/>
      <c r="CA76" s="642"/>
      <c r="CB76" s="642"/>
      <c r="CC76" s="642"/>
      <c r="CD76" s="642"/>
      <c r="CE76" s="642"/>
      <c r="CF76" s="642"/>
      <c r="CG76" s="642"/>
      <c r="CH76" s="642"/>
      <c r="CI76" s="642"/>
      <c r="CJ76" s="642"/>
      <c r="CK76" s="642"/>
      <c r="CL76" s="642"/>
      <c r="CM76" s="642"/>
      <c r="CN76" s="642"/>
      <c r="CO76" s="642"/>
      <c r="CP76" s="642"/>
      <c r="CQ76" s="642"/>
      <c r="CR76" s="642"/>
      <c r="CS76" s="642"/>
      <c r="CT76" s="642"/>
      <c r="CU76" s="642"/>
      <c r="CV76" s="642"/>
      <c r="CW76" s="642"/>
      <c r="CX76" s="642"/>
      <c r="CY76" s="642"/>
      <c r="CZ76" s="642"/>
      <c r="DA76" s="642"/>
      <c r="DB76" s="642"/>
      <c r="DC76" s="642"/>
      <c r="DD76" s="642"/>
      <c r="DE76" s="642"/>
      <c r="DF76" s="642"/>
      <c r="DG76" s="642"/>
      <c r="DH76" s="642"/>
      <c r="DI76" s="642"/>
      <c r="DJ76" s="642"/>
      <c r="DK76" s="642"/>
      <c r="DL76" s="642"/>
      <c r="DM76" s="642"/>
      <c r="DN76" s="642"/>
      <c r="DO76" s="642"/>
      <c r="DP76" s="642"/>
      <c r="DQ76" s="642"/>
      <c r="DR76" s="642"/>
      <c r="DS76" s="642"/>
      <c r="DT76" s="642"/>
    </row>
    <row r="77" spans="2:124" s="179" customFormat="1" ht="10.5" customHeight="1" x14ac:dyDescent="0.3">
      <c r="B77" s="606" t="s">
        <v>585</v>
      </c>
      <c r="C77" s="607"/>
      <c r="D77" s="607"/>
      <c r="E77" s="607"/>
      <c r="F77" s="607"/>
      <c r="G77" s="607"/>
      <c r="H77" s="607"/>
      <c r="I77" s="607"/>
      <c r="J77" s="607"/>
      <c r="K77" s="607"/>
      <c r="L77" s="607"/>
      <c r="M77" s="607"/>
      <c r="N77" s="607"/>
      <c r="O77" s="607"/>
      <c r="P77" s="607"/>
      <c r="Q77" s="607"/>
      <c r="R77" s="607"/>
      <c r="S77" s="607"/>
      <c r="T77" s="607"/>
      <c r="U77" s="607"/>
      <c r="V77" s="607"/>
      <c r="W77" s="607"/>
      <c r="X77" s="607"/>
      <c r="Y77" s="607"/>
      <c r="Z77" s="607"/>
      <c r="AA77" s="607"/>
      <c r="AB77" s="607"/>
      <c r="AC77" s="607"/>
      <c r="AD77" s="607"/>
      <c r="AE77" s="607"/>
      <c r="AF77" s="607"/>
      <c r="AG77" s="607"/>
      <c r="AH77" s="607"/>
      <c r="AI77" s="607"/>
      <c r="AJ77" s="607"/>
      <c r="AK77" s="607"/>
      <c r="AL77" s="607"/>
      <c r="AM77" s="607"/>
      <c r="AN77" s="607"/>
      <c r="AO77" s="607"/>
      <c r="AP77" s="607"/>
      <c r="AQ77" s="607"/>
      <c r="AR77" s="607"/>
      <c r="AS77" s="607"/>
      <c r="AT77" s="607"/>
      <c r="AU77" s="607"/>
      <c r="AV77" s="607"/>
      <c r="AW77" s="607"/>
      <c r="AX77" s="607"/>
      <c r="AY77" s="607"/>
      <c r="AZ77" s="607"/>
      <c r="BA77" s="607"/>
      <c r="BB77" s="607"/>
      <c r="BC77" s="607"/>
      <c r="BD77" s="607"/>
      <c r="BE77" s="607"/>
      <c r="BF77" s="607"/>
      <c r="BG77" s="607"/>
      <c r="BH77" s="607"/>
      <c r="BI77" s="607"/>
      <c r="BJ77" s="607"/>
      <c r="BK77" s="607"/>
      <c r="BL77" s="607"/>
      <c r="BM77" s="607"/>
      <c r="BN77" s="607"/>
      <c r="BO77" s="607"/>
      <c r="BP77" s="607"/>
      <c r="BQ77" s="607"/>
      <c r="BR77" s="607"/>
      <c r="BS77" s="607"/>
      <c r="BT77" s="607"/>
      <c r="BU77" s="607"/>
      <c r="BV77" s="607"/>
      <c r="BW77" s="607"/>
      <c r="BX77" s="607"/>
      <c r="BY77" s="607"/>
      <c r="BZ77" s="607"/>
      <c r="CA77" s="607"/>
      <c r="CB77" s="607"/>
      <c r="CC77" s="607"/>
      <c r="CD77" s="607"/>
      <c r="CE77" s="607"/>
      <c r="CF77" s="607"/>
      <c r="CG77" s="607"/>
      <c r="CH77" s="607"/>
      <c r="CI77" s="607"/>
      <c r="CJ77" s="607"/>
      <c r="CK77" s="607"/>
      <c r="CL77" s="607"/>
      <c r="CM77" s="607"/>
      <c r="CN77" s="607"/>
      <c r="CO77" s="607"/>
      <c r="CP77" s="607"/>
      <c r="CQ77" s="607"/>
      <c r="CR77" s="607"/>
      <c r="CS77" s="607"/>
      <c r="CT77" s="607"/>
      <c r="CU77" s="607"/>
      <c r="CV77" s="607"/>
      <c r="CW77" s="607"/>
      <c r="CX77" s="607"/>
      <c r="CY77" s="607"/>
      <c r="CZ77" s="607"/>
      <c r="DA77" s="607"/>
      <c r="DB77" s="607"/>
      <c r="DC77" s="607"/>
      <c r="DD77" s="607"/>
      <c r="DE77" s="607"/>
      <c r="DF77" s="607"/>
      <c r="DG77" s="607"/>
      <c r="DH77" s="607"/>
      <c r="DI77" s="607"/>
      <c r="DJ77" s="607"/>
      <c r="DK77" s="607"/>
      <c r="DL77" s="607"/>
      <c r="DM77" s="607"/>
      <c r="DN77" s="607"/>
      <c r="DO77" s="607"/>
      <c r="DP77" s="607"/>
      <c r="DQ77" s="607"/>
      <c r="DR77" s="607"/>
      <c r="DS77" s="607"/>
      <c r="DT77" s="608"/>
    </row>
    <row r="78" spans="2:124" s="179" customFormat="1" ht="3" customHeight="1" x14ac:dyDescent="0.3">
      <c r="B78" s="643"/>
      <c r="C78" s="643"/>
      <c r="D78" s="643"/>
      <c r="E78" s="643"/>
      <c r="F78" s="643"/>
      <c r="G78" s="643"/>
      <c r="H78" s="643"/>
      <c r="I78" s="643"/>
      <c r="J78" s="643"/>
      <c r="K78" s="643"/>
      <c r="L78" s="643"/>
      <c r="M78" s="643"/>
      <c r="N78" s="643"/>
      <c r="O78" s="643"/>
      <c r="P78" s="643"/>
      <c r="Q78" s="643"/>
      <c r="R78" s="643"/>
      <c r="S78" s="643"/>
      <c r="T78" s="643"/>
      <c r="U78" s="643"/>
      <c r="V78" s="643"/>
      <c r="W78" s="643"/>
      <c r="X78" s="643"/>
      <c r="Y78" s="643"/>
      <c r="Z78" s="643"/>
      <c r="AA78" s="643"/>
      <c r="AB78" s="643"/>
      <c r="AC78" s="643"/>
      <c r="AD78" s="643"/>
      <c r="AE78" s="643"/>
      <c r="AF78" s="643"/>
      <c r="AG78" s="643"/>
      <c r="AH78" s="643"/>
      <c r="AI78" s="643"/>
      <c r="AJ78" s="643"/>
      <c r="AK78" s="643"/>
      <c r="AL78" s="643"/>
      <c r="AM78" s="643"/>
      <c r="AN78" s="643"/>
      <c r="AO78" s="643"/>
      <c r="AP78" s="643"/>
      <c r="AQ78" s="643"/>
      <c r="AR78" s="643"/>
      <c r="AS78" s="643"/>
      <c r="AT78" s="643"/>
      <c r="AU78" s="643"/>
      <c r="AV78" s="643"/>
      <c r="AW78" s="643"/>
      <c r="AX78" s="643"/>
      <c r="AY78" s="643"/>
      <c r="AZ78" s="643"/>
      <c r="BA78" s="643"/>
      <c r="BB78" s="643"/>
      <c r="BC78" s="643"/>
      <c r="BD78" s="643"/>
      <c r="BE78" s="643"/>
      <c r="BF78" s="643"/>
      <c r="BG78" s="643"/>
      <c r="BH78" s="643"/>
      <c r="BI78" s="643"/>
      <c r="BJ78" s="643"/>
      <c r="BK78" s="643"/>
      <c r="BL78" s="643"/>
      <c r="BM78" s="643"/>
      <c r="BN78" s="643"/>
      <c r="BO78" s="643"/>
      <c r="BP78" s="643"/>
      <c r="BQ78" s="643"/>
      <c r="BR78" s="643"/>
      <c r="BS78" s="643"/>
      <c r="BT78" s="643"/>
      <c r="BU78" s="643"/>
      <c r="BV78" s="643"/>
      <c r="BW78" s="643"/>
      <c r="BX78" s="643"/>
      <c r="BY78" s="643"/>
      <c r="BZ78" s="643"/>
      <c r="CA78" s="643"/>
      <c r="CB78" s="643"/>
      <c r="CC78" s="643"/>
      <c r="CD78" s="643"/>
      <c r="CE78" s="643"/>
      <c r="CF78" s="643"/>
      <c r="CG78" s="643"/>
      <c r="CH78" s="643"/>
      <c r="CI78" s="643"/>
      <c r="CJ78" s="643"/>
      <c r="CK78" s="643"/>
      <c r="CL78" s="643"/>
      <c r="CM78" s="643"/>
      <c r="CN78" s="643"/>
      <c r="CO78" s="643"/>
      <c r="CP78" s="643"/>
      <c r="CQ78" s="643"/>
      <c r="CR78" s="643"/>
      <c r="CS78" s="643"/>
      <c r="CT78" s="643"/>
      <c r="CU78" s="643"/>
      <c r="CV78" s="643"/>
      <c r="CW78" s="643"/>
      <c r="CX78" s="643"/>
      <c r="CY78" s="643"/>
      <c r="CZ78" s="643"/>
      <c r="DA78" s="643"/>
      <c r="DB78" s="643"/>
      <c r="DC78" s="643"/>
      <c r="DD78" s="643"/>
      <c r="DE78" s="643"/>
      <c r="DF78" s="643"/>
      <c r="DG78" s="643"/>
      <c r="DH78" s="643"/>
      <c r="DI78" s="643"/>
      <c r="DJ78" s="643"/>
      <c r="DK78" s="643"/>
      <c r="DL78" s="643"/>
      <c r="DM78" s="643"/>
      <c r="DN78" s="643"/>
      <c r="DO78" s="643"/>
      <c r="DP78" s="643"/>
      <c r="DQ78" s="643"/>
      <c r="DR78" s="643"/>
      <c r="DS78" s="643"/>
      <c r="DT78" s="643"/>
    </row>
    <row r="79" spans="2:124" s="181" customFormat="1" ht="18" customHeight="1" x14ac:dyDescent="0.35">
      <c r="B79" s="610" t="s">
        <v>586</v>
      </c>
      <c r="C79" s="611"/>
      <c r="D79" s="611"/>
      <c r="E79" s="611"/>
      <c r="F79" s="611"/>
      <c r="G79" s="611"/>
      <c r="H79" s="611"/>
      <c r="I79" s="611"/>
      <c r="J79" s="611"/>
      <c r="K79" s="611"/>
      <c r="L79" s="611"/>
      <c r="M79" s="611"/>
      <c r="N79" s="611"/>
      <c r="O79" s="611"/>
      <c r="P79" s="611"/>
      <c r="Q79" s="611"/>
      <c r="R79" s="611"/>
      <c r="S79" s="611"/>
      <c r="T79" s="611"/>
      <c r="U79" s="611"/>
      <c r="V79" s="611"/>
      <c r="W79" s="611"/>
      <c r="X79" s="611"/>
      <c r="Y79" s="611"/>
      <c r="Z79" s="611"/>
      <c r="AA79" s="611"/>
      <c r="AB79" s="611"/>
      <c r="AC79" s="611"/>
      <c r="AD79" s="611"/>
      <c r="AE79" s="611"/>
      <c r="AF79" s="611"/>
      <c r="AG79" s="611"/>
      <c r="AH79" s="611"/>
      <c r="AI79" s="611"/>
      <c r="AJ79" s="611"/>
      <c r="AK79" s="611"/>
      <c r="AL79" s="611"/>
      <c r="AM79" s="611"/>
      <c r="AN79" s="611"/>
      <c r="AO79" s="611"/>
      <c r="AP79" s="611"/>
      <c r="AQ79" s="611"/>
      <c r="AR79" s="611"/>
      <c r="AS79" s="611"/>
      <c r="AT79" s="611"/>
      <c r="AU79" s="611"/>
      <c r="AV79" s="611"/>
      <c r="AW79" s="611"/>
      <c r="AX79" s="610" t="s">
        <v>587</v>
      </c>
      <c r="AY79" s="611"/>
      <c r="AZ79" s="611"/>
      <c r="BA79" s="611"/>
      <c r="BB79" s="611"/>
      <c r="BC79" s="611"/>
      <c r="BD79" s="611"/>
      <c r="BE79" s="611"/>
      <c r="BF79" s="611"/>
      <c r="BG79" s="611"/>
      <c r="BH79" s="611"/>
      <c r="BI79" s="611"/>
      <c r="BJ79" s="611"/>
      <c r="BK79" s="611"/>
      <c r="BL79" s="611"/>
      <c r="BM79" s="611"/>
      <c r="BN79" s="611"/>
      <c r="BO79" s="611"/>
      <c r="BP79" s="611"/>
      <c r="BQ79" s="611"/>
      <c r="BR79" s="611"/>
      <c r="BS79" s="611"/>
      <c r="BT79" s="611"/>
      <c r="BU79" s="610" t="s">
        <v>588</v>
      </c>
      <c r="BV79" s="611"/>
      <c r="BW79" s="611"/>
      <c r="BX79" s="611"/>
      <c r="BY79" s="611"/>
      <c r="BZ79" s="611"/>
      <c r="CA79" s="611"/>
      <c r="CB79" s="611"/>
      <c r="CC79" s="611"/>
      <c r="CD79" s="611"/>
      <c r="CE79" s="611"/>
      <c r="CF79" s="611"/>
      <c r="CG79" s="611"/>
      <c r="CH79" s="611"/>
      <c r="CI79" s="611"/>
      <c r="CJ79" s="611"/>
      <c r="CK79" s="611"/>
      <c r="CL79" s="611"/>
      <c r="CM79" s="611"/>
      <c r="CN79" s="611"/>
      <c r="CO79" s="611"/>
      <c r="CP79" s="611"/>
      <c r="CQ79" s="610" t="s">
        <v>589</v>
      </c>
      <c r="CR79" s="611"/>
      <c r="CS79" s="611"/>
      <c r="CT79" s="611"/>
      <c r="CU79" s="611"/>
      <c r="CV79" s="611"/>
      <c r="CW79" s="611"/>
      <c r="CX79" s="611"/>
      <c r="CY79" s="611"/>
      <c r="CZ79" s="611"/>
      <c r="DA79" s="611"/>
      <c r="DB79" s="611"/>
      <c r="DC79" s="611"/>
      <c r="DD79" s="611"/>
      <c r="DE79" s="611"/>
      <c r="DF79" s="610" t="s">
        <v>590</v>
      </c>
      <c r="DG79" s="611"/>
      <c r="DH79" s="611"/>
      <c r="DI79" s="611"/>
      <c r="DJ79" s="611"/>
      <c r="DK79" s="611"/>
      <c r="DL79" s="611"/>
      <c r="DM79" s="611"/>
      <c r="DN79" s="611"/>
      <c r="DO79" s="611"/>
      <c r="DP79" s="611"/>
      <c r="DQ79" s="611"/>
      <c r="DR79" s="611"/>
      <c r="DS79" s="611"/>
      <c r="DT79" s="612"/>
    </row>
    <row r="80" spans="2:124" s="179" customFormat="1" ht="18" customHeight="1" x14ac:dyDescent="0.3">
      <c r="B80" s="691"/>
      <c r="C80" s="692"/>
      <c r="D80" s="692"/>
      <c r="E80" s="692"/>
      <c r="F80" s="692"/>
      <c r="G80" s="692"/>
      <c r="H80" s="692"/>
      <c r="I80" s="692"/>
      <c r="J80" s="692"/>
      <c r="K80" s="692"/>
      <c r="L80" s="692"/>
      <c r="M80" s="692"/>
      <c r="N80" s="692"/>
      <c r="O80" s="692"/>
      <c r="P80" s="692"/>
      <c r="Q80" s="692"/>
      <c r="R80" s="692"/>
      <c r="S80" s="692"/>
      <c r="T80" s="692"/>
      <c r="U80" s="692"/>
      <c r="V80" s="692"/>
      <c r="W80" s="692"/>
      <c r="X80" s="692"/>
      <c r="Y80" s="692"/>
      <c r="Z80" s="692"/>
      <c r="AA80" s="692"/>
      <c r="AB80" s="692"/>
      <c r="AC80" s="692"/>
      <c r="AD80" s="692"/>
      <c r="AE80" s="692"/>
      <c r="AF80" s="692"/>
      <c r="AG80" s="692"/>
      <c r="AH80" s="692"/>
      <c r="AI80" s="692"/>
      <c r="AJ80" s="692"/>
      <c r="AK80" s="692"/>
      <c r="AL80" s="692"/>
      <c r="AM80" s="692"/>
      <c r="AN80" s="692"/>
      <c r="AO80" s="692"/>
      <c r="AP80" s="692"/>
      <c r="AQ80" s="692"/>
      <c r="AR80" s="692"/>
      <c r="AS80" s="692"/>
      <c r="AT80" s="692"/>
      <c r="AU80" s="692"/>
      <c r="AV80" s="692"/>
      <c r="AW80" s="693"/>
      <c r="AX80" s="653"/>
      <c r="AY80" s="653"/>
      <c r="AZ80" s="653"/>
      <c r="BA80" s="653"/>
      <c r="BB80" s="653"/>
      <c r="BC80" s="653"/>
      <c r="BD80" s="653"/>
      <c r="BE80" s="653"/>
      <c r="BF80" s="653"/>
      <c r="BG80" s="653"/>
      <c r="BH80" s="653"/>
      <c r="BI80" s="653"/>
      <c r="BJ80" s="653"/>
      <c r="BK80" s="653"/>
      <c r="BL80" s="653"/>
      <c r="BM80" s="653"/>
      <c r="BN80" s="653"/>
      <c r="BO80" s="653"/>
      <c r="BP80" s="653"/>
      <c r="BQ80" s="653"/>
      <c r="BR80" s="653"/>
      <c r="BS80" s="653"/>
      <c r="BT80" s="654"/>
      <c r="BU80" s="653"/>
      <c r="BV80" s="653"/>
      <c r="BW80" s="653"/>
      <c r="BX80" s="653"/>
      <c r="BY80" s="653"/>
      <c r="BZ80" s="653"/>
      <c r="CA80" s="653"/>
      <c r="CB80" s="653"/>
      <c r="CC80" s="653"/>
      <c r="CD80" s="653"/>
      <c r="CE80" s="653"/>
      <c r="CF80" s="653"/>
      <c r="CG80" s="653"/>
      <c r="CH80" s="653"/>
      <c r="CI80" s="653"/>
      <c r="CJ80" s="653"/>
      <c r="CK80" s="653"/>
      <c r="CL80" s="653"/>
      <c r="CM80" s="653"/>
      <c r="CN80" s="653"/>
      <c r="CO80" s="653"/>
      <c r="CP80" s="654"/>
      <c r="CQ80" s="653"/>
      <c r="CR80" s="653"/>
      <c r="CS80" s="653"/>
      <c r="CT80" s="653"/>
      <c r="CU80" s="653"/>
      <c r="CV80" s="653"/>
      <c r="CW80" s="653"/>
      <c r="CX80" s="653"/>
      <c r="CY80" s="653"/>
      <c r="CZ80" s="653"/>
      <c r="DA80" s="653"/>
      <c r="DB80" s="653"/>
      <c r="DC80" s="653"/>
      <c r="DD80" s="653"/>
      <c r="DE80" s="654"/>
      <c r="DF80" s="502"/>
      <c r="DG80" s="502"/>
      <c r="DH80" s="502"/>
      <c r="DI80" s="502"/>
      <c r="DJ80" s="502"/>
      <c r="DK80" s="502"/>
      <c r="DL80" s="502"/>
      <c r="DM80" s="502"/>
      <c r="DN80" s="502"/>
      <c r="DO80" s="502"/>
      <c r="DP80" s="502"/>
      <c r="DQ80" s="502"/>
      <c r="DR80" s="502"/>
      <c r="DS80" s="502"/>
      <c r="DT80" s="503"/>
    </row>
    <row r="81" spans="2:124" s="179" customFormat="1" ht="18" customHeight="1" x14ac:dyDescent="0.3">
      <c r="B81" s="694"/>
      <c r="C81" s="695"/>
      <c r="D81" s="695"/>
      <c r="E81" s="695"/>
      <c r="F81" s="695"/>
      <c r="G81" s="695"/>
      <c r="H81" s="695"/>
      <c r="I81" s="695"/>
      <c r="J81" s="695"/>
      <c r="K81" s="695"/>
      <c r="L81" s="695"/>
      <c r="M81" s="695"/>
      <c r="N81" s="695"/>
      <c r="O81" s="695"/>
      <c r="P81" s="695"/>
      <c r="Q81" s="695"/>
      <c r="R81" s="695"/>
      <c r="S81" s="695"/>
      <c r="T81" s="695"/>
      <c r="U81" s="695"/>
      <c r="V81" s="695"/>
      <c r="W81" s="695"/>
      <c r="X81" s="695"/>
      <c r="Y81" s="695"/>
      <c r="Z81" s="695"/>
      <c r="AA81" s="695"/>
      <c r="AB81" s="695"/>
      <c r="AC81" s="695"/>
      <c r="AD81" s="695"/>
      <c r="AE81" s="695"/>
      <c r="AF81" s="695"/>
      <c r="AG81" s="695"/>
      <c r="AH81" s="695"/>
      <c r="AI81" s="695"/>
      <c r="AJ81" s="695"/>
      <c r="AK81" s="695"/>
      <c r="AL81" s="695"/>
      <c r="AM81" s="695"/>
      <c r="AN81" s="695"/>
      <c r="AO81" s="695"/>
      <c r="AP81" s="695"/>
      <c r="AQ81" s="695"/>
      <c r="AR81" s="695"/>
      <c r="AS81" s="695"/>
      <c r="AT81" s="695"/>
      <c r="AU81" s="695"/>
      <c r="AV81" s="695"/>
      <c r="AW81" s="696"/>
      <c r="AX81" s="655"/>
      <c r="AY81" s="656"/>
      <c r="AZ81" s="656"/>
      <c r="BA81" s="656"/>
      <c r="BB81" s="656"/>
      <c r="BC81" s="656"/>
      <c r="BD81" s="656"/>
      <c r="BE81" s="656"/>
      <c r="BF81" s="656"/>
      <c r="BG81" s="656"/>
      <c r="BH81" s="656"/>
      <c r="BI81" s="656"/>
      <c r="BJ81" s="656"/>
      <c r="BK81" s="656"/>
      <c r="BL81" s="656"/>
      <c r="BM81" s="656"/>
      <c r="BN81" s="656"/>
      <c r="BO81" s="656"/>
      <c r="BP81" s="656"/>
      <c r="BQ81" s="656"/>
      <c r="BR81" s="656"/>
      <c r="BS81" s="656"/>
      <c r="BT81" s="657"/>
      <c r="BU81" s="655"/>
      <c r="BV81" s="656"/>
      <c r="BW81" s="656"/>
      <c r="BX81" s="656"/>
      <c r="BY81" s="656"/>
      <c r="BZ81" s="656"/>
      <c r="CA81" s="656"/>
      <c r="CB81" s="656"/>
      <c r="CC81" s="656"/>
      <c r="CD81" s="656"/>
      <c r="CE81" s="656"/>
      <c r="CF81" s="656"/>
      <c r="CG81" s="656"/>
      <c r="CH81" s="656"/>
      <c r="CI81" s="656"/>
      <c r="CJ81" s="656"/>
      <c r="CK81" s="656"/>
      <c r="CL81" s="656"/>
      <c r="CM81" s="656"/>
      <c r="CN81" s="656"/>
      <c r="CO81" s="656"/>
      <c r="CP81" s="657"/>
      <c r="CQ81" s="655"/>
      <c r="CR81" s="656"/>
      <c r="CS81" s="656"/>
      <c r="CT81" s="656"/>
      <c r="CU81" s="656"/>
      <c r="CV81" s="656"/>
      <c r="CW81" s="656"/>
      <c r="CX81" s="656"/>
      <c r="CY81" s="656"/>
      <c r="CZ81" s="656"/>
      <c r="DA81" s="656"/>
      <c r="DB81" s="656"/>
      <c r="DC81" s="656"/>
      <c r="DD81" s="656"/>
      <c r="DE81" s="657"/>
      <c r="DF81" s="670"/>
      <c r="DG81" s="671"/>
      <c r="DH81" s="671"/>
      <c r="DI81" s="671"/>
      <c r="DJ81" s="671"/>
      <c r="DK81" s="671"/>
      <c r="DL81" s="671"/>
      <c r="DM81" s="671"/>
      <c r="DN81" s="671"/>
      <c r="DO81" s="671"/>
      <c r="DP81" s="671"/>
      <c r="DQ81" s="671"/>
      <c r="DR81" s="671"/>
      <c r="DS81" s="671"/>
      <c r="DT81" s="672"/>
    </row>
    <row r="82" spans="2:124" s="179" customFormat="1" ht="18" customHeight="1" x14ac:dyDescent="0.3">
      <c r="B82" s="686"/>
      <c r="C82" s="687"/>
      <c r="D82" s="687"/>
      <c r="E82" s="687"/>
      <c r="F82" s="687"/>
      <c r="G82" s="687"/>
      <c r="H82" s="687"/>
      <c r="I82" s="687"/>
      <c r="J82" s="687"/>
      <c r="K82" s="687"/>
      <c r="L82" s="687"/>
      <c r="M82" s="687"/>
      <c r="N82" s="687"/>
      <c r="O82" s="687"/>
      <c r="P82" s="687"/>
      <c r="Q82" s="687"/>
      <c r="R82" s="687"/>
      <c r="S82" s="687"/>
      <c r="T82" s="687"/>
      <c r="U82" s="687"/>
      <c r="V82" s="687"/>
      <c r="W82" s="687"/>
      <c r="X82" s="687"/>
      <c r="Y82" s="687"/>
      <c r="Z82" s="687"/>
      <c r="AA82" s="687"/>
      <c r="AB82" s="687"/>
      <c r="AC82" s="687"/>
      <c r="AD82" s="687"/>
      <c r="AE82" s="687"/>
      <c r="AF82" s="687"/>
      <c r="AG82" s="687"/>
      <c r="AH82" s="687"/>
      <c r="AI82" s="687"/>
      <c r="AJ82" s="687"/>
      <c r="AK82" s="687"/>
      <c r="AL82" s="687"/>
      <c r="AM82" s="687"/>
      <c r="AN82" s="687"/>
      <c r="AO82" s="687"/>
      <c r="AP82" s="687"/>
      <c r="AQ82" s="687"/>
      <c r="AR82" s="687"/>
      <c r="AS82" s="687"/>
      <c r="AT82" s="687"/>
      <c r="AU82" s="687"/>
      <c r="AV82" s="687"/>
      <c r="AW82" s="688"/>
      <c r="AX82" s="673"/>
      <c r="AY82" s="674"/>
      <c r="AZ82" s="674"/>
      <c r="BA82" s="674"/>
      <c r="BB82" s="674"/>
      <c r="BC82" s="674"/>
      <c r="BD82" s="674"/>
      <c r="BE82" s="674"/>
      <c r="BF82" s="674"/>
      <c r="BG82" s="674"/>
      <c r="BH82" s="674"/>
      <c r="BI82" s="674"/>
      <c r="BJ82" s="674"/>
      <c r="BK82" s="674"/>
      <c r="BL82" s="674"/>
      <c r="BM82" s="674"/>
      <c r="BN82" s="674"/>
      <c r="BO82" s="674"/>
      <c r="BP82" s="674"/>
      <c r="BQ82" s="674"/>
      <c r="BR82" s="674"/>
      <c r="BS82" s="674"/>
      <c r="BT82" s="675"/>
      <c r="BU82" s="673"/>
      <c r="BV82" s="674"/>
      <c r="BW82" s="674"/>
      <c r="BX82" s="674"/>
      <c r="BY82" s="674"/>
      <c r="BZ82" s="674"/>
      <c r="CA82" s="674"/>
      <c r="CB82" s="674"/>
      <c r="CC82" s="674"/>
      <c r="CD82" s="674"/>
      <c r="CE82" s="674"/>
      <c r="CF82" s="674"/>
      <c r="CG82" s="674"/>
      <c r="CH82" s="674"/>
      <c r="CI82" s="674"/>
      <c r="CJ82" s="674"/>
      <c r="CK82" s="674"/>
      <c r="CL82" s="674"/>
      <c r="CM82" s="674"/>
      <c r="CN82" s="674"/>
      <c r="CO82" s="674"/>
      <c r="CP82" s="675"/>
      <c r="CQ82" s="673"/>
      <c r="CR82" s="674"/>
      <c r="CS82" s="674"/>
      <c r="CT82" s="674"/>
      <c r="CU82" s="674"/>
      <c r="CV82" s="674"/>
      <c r="CW82" s="674"/>
      <c r="CX82" s="674"/>
      <c r="CY82" s="674"/>
      <c r="CZ82" s="674"/>
      <c r="DA82" s="674"/>
      <c r="DB82" s="674"/>
      <c r="DC82" s="674"/>
      <c r="DD82" s="674"/>
      <c r="DE82" s="675"/>
      <c r="DF82" s="683"/>
      <c r="DG82" s="684"/>
      <c r="DH82" s="684"/>
      <c r="DI82" s="684"/>
      <c r="DJ82" s="684"/>
      <c r="DK82" s="684"/>
      <c r="DL82" s="684"/>
      <c r="DM82" s="684"/>
      <c r="DN82" s="684"/>
      <c r="DO82" s="684"/>
      <c r="DP82" s="684"/>
      <c r="DQ82" s="684"/>
      <c r="DR82" s="684"/>
      <c r="DS82" s="684"/>
      <c r="DT82" s="685"/>
    </row>
    <row r="83" spans="2:124" s="179" customFormat="1" ht="13.5" customHeight="1" x14ac:dyDescent="0.3">
      <c r="B83" s="555" t="str">
        <f>IF(DF83=AV27,"","!Valor distinto al ingresado en sección de patrimonio (" &amp; TEXT(AV27,"Q #,###,##0.00")&amp;"), verifique!")</f>
        <v/>
      </c>
      <c r="C83" s="556"/>
      <c r="D83" s="556"/>
      <c r="E83" s="556"/>
      <c r="F83" s="556"/>
      <c r="G83" s="556"/>
      <c r="H83" s="556"/>
      <c r="I83" s="556"/>
      <c r="J83" s="556"/>
      <c r="K83" s="556"/>
      <c r="L83" s="556"/>
      <c r="M83" s="556"/>
      <c r="N83" s="556"/>
      <c r="O83" s="556"/>
      <c r="P83" s="556"/>
      <c r="Q83" s="556"/>
      <c r="R83" s="556"/>
      <c r="S83" s="556"/>
      <c r="T83" s="556"/>
      <c r="U83" s="556"/>
      <c r="V83" s="556"/>
      <c r="W83" s="556"/>
      <c r="X83" s="556"/>
      <c r="Y83" s="556"/>
      <c r="Z83" s="556"/>
      <c r="AA83" s="556"/>
      <c r="AB83" s="556"/>
      <c r="AC83" s="556"/>
      <c r="AD83" s="556"/>
      <c r="AE83" s="556"/>
      <c r="AF83" s="556"/>
      <c r="AG83" s="556"/>
      <c r="AH83" s="556"/>
      <c r="AI83" s="556"/>
      <c r="AJ83" s="556"/>
      <c r="AK83" s="556"/>
      <c r="AL83" s="556"/>
      <c r="AM83" s="556"/>
      <c r="AN83" s="556"/>
      <c r="AO83" s="556"/>
      <c r="AP83" s="556"/>
      <c r="AQ83" s="556"/>
      <c r="AR83" s="556"/>
      <c r="AS83" s="556"/>
      <c r="AT83" s="556"/>
      <c r="AU83" s="556"/>
      <c r="AV83" s="556"/>
      <c r="AW83" s="556"/>
      <c r="AX83" s="556"/>
      <c r="AY83" s="556"/>
      <c r="AZ83" s="556"/>
      <c r="BA83" s="556"/>
      <c r="BB83" s="556"/>
      <c r="BC83" s="556"/>
      <c r="BD83" s="556"/>
      <c r="BE83" s="556"/>
      <c r="BF83" s="556"/>
      <c r="BG83" s="556"/>
      <c r="BH83" s="556"/>
      <c r="BI83" s="556"/>
      <c r="BJ83" s="556"/>
      <c r="BK83" s="556"/>
      <c r="BL83" s="556"/>
      <c r="BM83" s="556"/>
      <c r="BN83" s="556"/>
      <c r="BO83" s="556"/>
      <c r="BP83" s="556"/>
      <c r="BQ83" s="556"/>
      <c r="BR83" s="556"/>
      <c r="BS83" s="556"/>
      <c r="BT83" s="556"/>
      <c r="BU83" s="556"/>
      <c r="BV83" s="556"/>
      <c r="BW83" s="556"/>
      <c r="BX83" s="556"/>
      <c r="BY83" s="556"/>
      <c r="BZ83" s="556"/>
      <c r="CA83" s="556"/>
      <c r="CB83" s="556"/>
      <c r="CC83" s="556"/>
      <c r="CD83" s="556"/>
      <c r="CE83" s="556"/>
      <c r="CF83" s="556"/>
      <c r="CG83" s="556"/>
      <c r="CH83" s="556"/>
      <c r="CI83" s="689" t="s">
        <v>576</v>
      </c>
      <c r="CJ83" s="689"/>
      <c r="CK83" s="689"/>
      <c r="CL83" s="689"/>
      <c r="CM83" s="689"/>
      <c r="CN83" s="689"/>
      <c r="CO83" s="689"/>
      <c r="CP83" s="689"/>
      <c r="CQ83" s="689"/>
      <c r="CR83" s="689"/>
      <c r="CS83" s="689"/>
      <c r="CT83" s="689"/>
      <c r="CU83" s="689"/>
      <c r="CV83" s="689"/>
      <c r="CW83" s="689"/>
      <c r="CX83" s="689"/>
      <c r="CY83" s="689"/>
      <c r="CZ83" s="689"/>
      <c r="DA83" s="689"/>
      <c r="DB83" s="689"/>
      <c r="DC83" s="689"/>
      <c r="DD83" s="689"/>
      <c r="DE83" s="690"/>
      <c r="DF83" s="570">
        <f>SUM(DF80:DT82)</f>
        <v>0</v>
      </c>
      <c r="DG83" s="571"/>
      <c r="DH83" s="571"/>
      <c r="DI83" s="571"/>
      <c r="DJ83" s="571"/>
      <c r="DK83" s="571"/>
      <c r="DL83" s="571"/>
      <c r="DM83" s="571"/>
      <c r="DN83" s="571"/>
      <c r="DO83" s="571"/>
      <c r="DP83" s="571"/>
      <c r="DQ83" s="571"/>
      <c r="DR83" s="571"/>
      <c r="DS83" s="571"/>
      <c r="DT83" s="572"/>
    </row>
    <row r="84" spans="2:124" s="179" customFormat="1" ht="3" customHeight="1" x14ac:dyDescent="0.35">
      <c r="B84" s="582"/>
      <c r="C84" s="582"/>
      <c r="D84" s="582"/>
      <c r="E84" s="582"/>
      <c r="F84" s="582"/>
      <c r="G84" s="582"/>
      <c r="H84" s="582"/>
      <c r="I84" s="582"/>
      <c r="J84" s="582"/>
      <c r="K84" s="582"/>
      <c r="L84" s="582"/>
      <c r="M84" s="582"/>
      <c r="N84" s="582"/>
      <c r="O84" s="582"/>
      <c r="P84" s="582"/>
      <c r="Q84" s="582"/>
      <c r="R84" s="582"/>
      <c r="S84" s="582"/>
      <c r="T84" s="582"/>
      <c r="U84" s="582"/>
      <c r="V84" s="582"/>
      <c r="W84" s="582"/>
      <c r="X84" s="582"/>
      <c r="Y84" s="582"/>
      <c r="Z84" s="582"/>
      <c r="AA84" s="582"/>
      <c r="AB84" s="582"/>
      <c r="AC84" s="582"/>
      <c r="AD84" s="582"/>
      <c r="AE84" s="582"/>
      <c r="AF84" s="582"/>
      <c r="AG84" s="582"/>
      <c r="AH84" s="582"/>
      <c r="AI84" s="582"/>
      <c r="AJ84" s="582"/>
      <c r="AK84" s="582"/>
      <c r="AL84" s="582"/>
      <c r="AM84" s="582"/>
      <c r="AN84" s="582"/>
      <c r="AO84" s="582"/>
      <c r="AP84" s="582"/>
      <c r="AQ84" s="582"/>
      <c r="AR84" s="582"/>
      <c r="AS84" s="582"/>
      <c r="AT84" s="582"/>
      <c r="AU84" s="582"/>
      <c r="AV84" s="582"/>
      <c r="AW84" s="582"/>
      <c r="AX84" s="582"/>
      <c r="AY84" s="582"/>
      <c r="AZ84" s="582"/>
      <c r="BA84" s="582"/>
      <c r="BB84" s="582"/>
      <c r="BC84" s="582"/>
      <c r="BD84" s="582"/>
      <c r="BE84" s="582"/>
      <c r="BF84" s="582"/>
      <c r="BG84" s="582"/>
      <c r="BH84" s="582"/>
      <c r="BI84" s="582"/>
      <c r="BJ84" s="582"/>
      <c r="BK84" s="582"/>
      <c r="BL84" s="582"/>
      <c r="BM84" s="582"/>
      <c r="BN84" s="582"/>
      <c r="BO84" s="582"/>
      <c r="BP84" s="582"/>
      <c r="BQ84" s="582"/>
      <c r="BR84" s="582"/>
      <c r="BS84" s="582"/>
      <c r="BT84" s="582"/>
      <c r="BU84" s="582"/>
      <c r="BV84" s="582"/>
      <c r="BW84" s="582"/>
      <c r="BX84" s="582"/>
      <c r="BY84" s="582"/>
      <c r="BZ84" s="582"/>
      <c r="CA84" s="582"/>
      <c r="CB84" s="582"/>
      <c r="CC84" s="582"/>
      <c r="CD84" s="582"/>
      <c r="CE84" s="582"/>
      <c r="CF84" s="582"/>
      <c r="CG84" s="582"/>
      <c r="CH84" s="582"/>
      <c r="CI84" s="582"/>
      <c r="CJ84" s="582"/>
      <c r="CK84" s="582"/>
      <c r="CL84" s="582"/>
      <c r="CM84" s="582"/>
      <c r="CN84" s="582"/>
      <c r="CO84" s="582"/>
      <c r="CP84" s="582"/>
      <c r="CQ84" s="582"/>
      <c r="CR84" s="582"/>
      <c r="CS84" s="582"/>
      <c r="CT84" s="582"/>
      <c r="CU84" s="582"/>
      <c r="CV84" s="582"/>
      <c r="CW84" s="582"/>
      <c r="CX84" s="582"/>
      <c r="CY84" s="582"/>
      <c r="CZ84" s="582"/>
      <c r="DA84" s="582"/>
      <c r="DB84" s="582"/>
      <c r="DC84" s="582"/>
      <c r="DD84" s="582"/>
      <c r="DE84" s="582"/>
      <c r="DF84" s="582"/>
      <c r="DG84" s="582"/>
      <c r="DH84" s="582"/>
      <c r="DI84" s="582"/>
      <c r="DJ84" s="582"/>
      <c r="DK84" s="582"/>
      <c r="DL84" s="582"/>
      <c r="DM84" s="582"/>
      <c r="DN84" s="582"/>
      <c r="DO84" s="582"/>
      <c r="DP84" s="582"/>
      <c r="DQ84" s="582"/>
      <c r="DR84" s="582"/>
      <c r="DS84" s="582"/>
      <c r="DT84" s="582"/>
    </row>
    <row r="85" spans="2:124" s="178" customFormat="1" ht="10.5" customHeight="1" x14ac:dyDescent="0.3">
      <c r="B85" s="481" t="s">
        <v>591</v>
      </c>
      <c r="C85" s="482"/>
      <c r="D85" s="482"/>
      <c r="E85" s="482"/>
      <c r="F85" s="482"/>
      <c r="G85" s="482"/>
      <c r="H85" s="482"/>
      <c r="I85" s="482"/>
      <c r="J85" s="482"/>
      <c r="K85" s="482"/>
      <c r="L85" s="482"/>
      <c r="M85" s="482"/>
      <c r="N85" s="482"/>
      <c r="O85" s="482"/>
      <c r="P85" s="482"/>
      <c r="Q85" s="482"/>
      <c r="R85" s="482"/>
      <c r="S85" s="482"/>
      <c r="T85" s="482"/>
      <c r="U85" s="482"/>
      <c r="V85" s="482"/>
      <c r="W85" s="482"/>
      <c r="X85" s="482"/>
      <c r="Y85" s="482"/>
      <c r="Z85" s="482"/>
      <c r="AA85" s="482"/>
      <c r="AB85" s="482"/>
      <c r="AC85" s="482"/>
      <c r="AD85" s="482"/>
      <c r="AE85" s="482"/>
      <c r="AF85" s="482"/>
      <c r="AG85" s="482"/>
      <c r="AH85" s="482"/>
      <c r="AI85" s="482"/>
      <c r="AJ85" s="482"/>
      <c r="AK85" s="482"/>
      <c r="AL85" s="482"/>
      <c r="AM85" s="482"/>
      <c r="AN85" s="482"/>
      <c r="AO85" s="482"/>
      <c r="AP85" s="482"/>
      <c r="AQ85" s="482"/>
      <c r="AR85" s="482"/>
      <c r="AS85" s="482"/>
      <c r="AT85" s="482"/>
      <c r="AU85" s="482"/>
      <c r="AV85" s="482"/>
      <c r="AW85" s="482"/>
      <c r="AX85" s="482"/>
      <c r="AY85" s="482"/>
      <c r="AZ85" s="482"/>
      <c r="BA85" s="482"/>
      <c r="BB85" s="482"/>
      <c r="BC85" s="482"/>
      <c r="BD85" s="482"/>
      <c r="BE85" s="482"/>
      <c r="BF85" s="482"/>
      <c r="BG85" s="482"/>
      <c r="BH85" s="482"/>
      <c r="BI85" s="482"/>
      <c r="BJ85" s="482"/>
      <c r="BK85" s="482"/>
      <c r="BL85" s="482"/>
      <c r="BM85" s="482"/>
      <c r="BN85" s="482"/>
      <c r="BO85" s="482"/>
      <c r="BP85" s="482"/>
      <c r="BQ85" s="482"/>
      <c r="BR85" s="482"/>
      <c r="BS85" s="482"/>
      <c r="BT85" s="482"/>
      <c r="BU85" s="482"/>
      <c r="BV85" s="482"/>
      <c r="BW85" s="482"/>
      <c r="BX85" s="482"/>
      <c r="BY85" s="482"/>
      <c r="BZ85" s="482"/>
      <c r="CA85" s="482"/>
      <c r="CB85" s="482"/>
      <c r="CC85" s="482"/>
      <c r="CD85" s="482"/>
      <c r="CE85" s="482"/>
      <c r="CF85" s="482"/>
      <c r="CG85" s="482"/>
      <c r="CH85" s="482"/>
      <c r="CI85" s="482"/>
      <c r="CJ85" s="482"/>
      <c r="CK85" s="482"/>
      <c r="CL85" s="482"/>
      <c r="CM85" s="482"/>
      <c r="CN85" s="482"/>
      <c r="CO85" s="482"/>
      <c r="CP85" s="482"/>
      <c r="CQ85" s="482"/>
      <c r="CR85" s="482"/>
      <c r="CS85" s="482"/>
      <c r="CT85" s="482"/>
      <c r="CU85" s="482"/>
      <c r="CV85" s="482"/>
      <c r="CW85" s="482"/>
      <c r="CX85" s="482"/>
      <c r="CY85" s="482"/>
      <c r="CZ85" s="482"/>
      <c r="DA85" s="482"/>
      <c r="DB85" s="482"/>
      <c r="DC85" s="482"/>
      <c r="DD85" s="482"/>
      <c r="DE85" s="482"/>
      <c r="DF85" s="482"/>
      <c r="DG85" s="482"/>
      <c r="DH85" s="482"/>
      <c r="DI85" s="482"/>
      <c r="DJ85" s="482"/>
      <c r="DK85" s="482"/>
      <c r="DL85" s="482"/>
      <c r="DM85" s="482"/>
      <c r="DN85" s="482"/>
      <c r="DO85" s="482"/>
      <c r="DP85" s="482"/>
      <c r="DQ85" s="482"/>
      <c r="DR85" s="482"/>
      <c r="DS85" s="482"/>
      <c r="DT85" s="483"/>
    </row>
    <row r="86" spans="2:124" s="179" customFormat="1" ht="3" customHeight="1" x14ac:dyDescent="0.3">
      <c r="B86" s="583"/>
      <c r="C86" s="583"/>
      <c r="D86" s="583"/>
      <c r="E86" s="583"/>
      <c r="F86" s="583"/>
      <c r="G86" s="583"/>
      <c r="H86" s="583"/>
      <c r="I86" s="583"/>
      <c r="J86" s="583"/>
      <c r="K86" s="583"/>
      <c r="L86" s="583"/>
      <c r="M86" s="583"/>
      <c r="N86" s="583"/>
      <c r="O86" s="583"/>
      <c r="P86" s="583"/>
      <c r="Q86" s="583"/>
      <c r="R86" s="583"/>
      <c r="S86" s="583"/>
      <c r="T86" s="583"/>
      <c r="U86" s="583"/>
      <c r="V86" s="583"/>
      <c r="W86" s="583"/>
      <c r="X86" s="583"/>
      <c r="Y86" s="583"/>
      <c r="Z86" s="583"/>
      <c r="AA86" s="583"/>
      <c r="AB86" s="583"/>
      <c r="AC86" s="583"/>
      <c r="AD86" s="583"/>
      <c r="AE86" s="583"/>
      <c r="AF86" s="583"/>
      <c r="AG86" s="583"/>
      <c r="AH86" s="583"/>
      <c r="AI86" s="583"/>
      <c r="AJ86" s="583"/>
      <c r="AK86" s="583"/>
      <c r="AL86" s="583"/>
      <c r="AM86" s="583"/>
      <c r="AN86" s="583"/>
      <c r="AO86" s="583"/>
      <c r="AP86" s="583"/>
      <c r="AQ86" s="583"/>
      <c r="AR86" s="583"/>
      <c r="AS86" s="583"/>
      <c r="AT86" s="583"/>
      <c r="AU86" s="583"/>
      <c r="AV86" s="583"/>
      <c r="AW86" s="583"/>
      <c r="AX86" s="583"/>
      <c r="AY86" s="583"/>
      <c r="AZ86" s="583"/>
      <c r="BA86" s="583"/>
      <c r="BB86" s="583"/>
      <c r="BC86" s="583"/>
      <c r="BD86" s="583"/>
      <c r="BE86" s="583"/>
      <c r="BF86" s="583"/>
      <c r="BG86" s="583"/>
      <c r="BH86" s="583"/>
      <c r="BI86" s="583"/>
      <c r="BJ86" s="583"/>
      <c r="BK86" s="583"/>
      <c r="BL86" s="583"/>
      <c r="BM86" s="583"/>
      <c r="BN86" s="583"/>
      <c r="BO86" s="583"/>
      <c r="BP86" s="583"/>
      <c r="BQ86" s="583"/>
      <c r="BR86" s="583"/>
      <c r="BS86" s="583"/>
      <c r="BT86" s="583"/>
      <c r="BU86" s="583"/>
      <c r="BV86" s="583"/>
      <c r="BW86" s="583"/>
      <c r="BX86" s="583"/>
      <c r="BY86" s="583"/>
      <c r="BZ86" s="583"/>
      <c r="CA86" s="583"/>
      <c r="CB86" s="583"/>
      <c r="CC86" s="583"/>
      <c r="CD86" s="583"/>
      <c r="CE86" s="583"/>
      <c r="CF86" s="583"/>
      <c r="CG86" s="583"/>
      <c r="CH86" s="583"/>
      <c r="CI86" s="583"/>
      <c r="CJ86" s="583"/>
      <c r="CK86" s="583"/>
      <c r="CL86" s="583"/>
      <c r="CM86" s="583"/>
      <c r="CN86" s="583"/>
      <c r="CO86" s="583"/>
      <c r="CP86" s="583"/>
      <c r="CQ86" s="583"/>
      <c r="CR86" s="583"/>
      <c r="CS86" s="583"/>
      <c r="CT86" s="583"/>
      <c r="CU86" s="583"/>
      <c r="CV86" s="583"/>
      <c r="CW86" s="583"/>
      <c r="CX86" s="583"/>
      <c r="CY86" s="583"/>
      <c r="CZ86" s="583"/>
      <c r="DA86" s="583"/>
      <c r="DB86" s="583"/>
      <c r="DC86" s="583"/>
      <c r="DD86" s="583"/>
      <c r="DE86" s="583"/>
      <c r="DF86" s="583"/>
      <c r="DG86" s="583"/>
      <c r="DH86" s="583"/>
      <c r="DI86" s="583"/>
      <c r="DJ86" s="583"/>
      <c r="DK86" s="583"/>
      <c r="DL86" s="583"/>
      <c r="DM86" s="583"/>
      <c r="DN86" s="583"/>
      <c r="DO86" s="583"/>
      <c r="DP86" s="583"/>
      <c r="DQ86" s="583"/>
      <c r="DR86" s="583"/>
      <c r="DS86" s="583"/>
      <c r="DT86" s="583"/>
    </row>
    <row r="87" spans="2:124" s="179" customFormat="1" ht="18" customHeight="1" x14ac:dyDescent="0.3">
      <c r="B87" s="697" t="s">
        <v>592</v>
      </c>
      <c r="C87" s="697"/>
      <c r="D87" s="697"/>
      <c r="E87" s="697"/>
      <c r="F87" s="697"/>
      <c r="G87" s="697"/>
      <c r="H87" s="697"/>
      <c r="I87" s="697"/>
      <c r="J87" s="697"/>
      <c r="K87" s="697"/>
      <c r="L87" s="697"/>
      <c r="M87" s="697"/>
      <c r="N87" s="697"/>
      <c r="O87" s="697"/>
      <c r="P87" s="697"/>
      <c r="Q87" s="697"/>
      <c r="R87" s="697"/>
      <c r="S87" s="697"/>
      <c r="T87" s="697"/>
      <c r="U87" s="697"/>
      <c r="V87" s="697"/>
      <c r="W87" s="697"/>
      <c r="X87" s="697"/>
      <c r="Y87" s="697"/>
      <c r="Z87" s="697"/>
      <c r="AA87" s="697"/>
      <c r="AB87" s="697" t="s">
        <v>593</v>
      </c>
      <c r="AC87" s="697"/>
      <c r="AD87" s="697"/>
      <c r="AE87" s="697"/>
      <c r="AF87" s="697"/>
      <c r="AG87" s="697"/>
      <c r="AH87" s="697"/>
      <c r="AI87" s="697"/>
      <c r="AJ87" s="697"/>
      <c r="AK87" s="697"/>
      <c r="AL87" s="697"/>
      <c r="AM87" s="697"/>
      <c r="AN87" s="697"/>
      <c r="AO87" s="697"/>
      <c r="AP87" s="697"/>
      <c r="AQ87" s="697"/>
      <c r="AR87" s="697"/>
      <c r="AS87" s="697"/>
      <c r="AT87" s="697"/>
      <c r="AU87" s="697"/>
      <c r="AV87" s="697"/>
      <c r="AW87" s="697"/>
      <c r="AX87" s="697"/>
      <c r="AY87" s="697"/>
      <c r="AZ87" s="697"/>
      <c r="BA87" s="697"/>
      <c r="BB87" s="697" t="s">
        <v>594</v>
      </c>
      <c r="BC87" s="697"/>
      <c r="BD87" s="697"/>
      <c r="BE87" s="697"/>
      <c r="BF87" s="697"/>
      <c r="BG87" s="697"/>
      <c r="BH87" s="697"/>
      <c r="BI87" s="697"/>
      <c r="BJ87" s="697"/>
      <c r="BK87" s="697"/>
      <c r="BL87" s="697"/>
      <c r="BM87" s="697"/>
      <c r="BN87" s="697"/>
      <c r="BO87" s="697"/>
      <c r="BP87" s="698" t="s">
        <v>595</v>
      </c>
      <c r="BQ87" s="699"/>
      <c r="BR87" s="699"/>
      <c r="BS87" s="699"/>
      <c r="BT87" s="699"/>
      <c r="BU87" s="699"/>
      <c r="BV87" s="699"/>
      <c r="BW87" s="699"/>
      <c r="BX87" s="699"/>
      <c r="BY87" s="699"/>
      <c r="BZ87" s="699"/>
      <c r="CA87" s="699"/>
      <c r="CB87" s="699"/>
      <c r="CC87" s="699"/>
      <c r="CD87" s="699"/>
      <c r="CE87" s="699"/>
      <c r="CF87" s="699"/>
      <c r="CG87" s="700"/>
      <c r="CH87" s="698" t="s">
        <v>596</v>
      </c>
      <c r="CI87" s="699"/>
      <c r="CJ87" s="699"/>
      <c r="CK87" s="699"/>
      <c r="CL87" s="699"/>
      <c r="CM87" s="699"/>
      <c r="CN87" s="699"/>
      <c r="CO87" s="699"/>
      <c r="CP87" s="699"/>
      <c r="CQ87" s="699"/>
      <c r="CR87" s="699"/>
      <c r="CS87" s="699"/>
      <c r="CT87" s="699"/>
      <c r="CU87" s="699"/>
      <c r="CV87" s="699"/>
      <c r="CW87" s="699"/>
      <c r="CX87" s="699"/>
      <c r="CY87" s="700"/>
      <c r="CZ87" s="697" t="s">
        <v>597</v>
      </c>
      <c r="DA87" s="697"/>
      <c r="DB87" s="697"/>
      <c r="DC87" s="697"/>
      <c r="DD87" s="697"/>
      <c r="DE87" s="697"/>
      <c r="DF87" s="697"/>
      <c r="DG87" s="697"/>
      <c r="DH87" s="697"/>
      <c r="DI87" s="697"/>
      <c r="DJ87" s="697"/>
      <c r="DK87" s="697"/>
      <c r="DL87" s="697"/>
      <c r="DM87" s="697"/>
      <c r="DN87" s="697"/>
      <c r="DO87" s="697"/>
      <c r="DP87" s="697"/>
      <c r="DQ87" s="697"/>
      <c r="DR87" s="697"/>
      <c r="DS87" s="697"/>
      <c r="DT87" s="697"/>
    </row>
    <row r="88" spans="2:124" s="179" customFormat="1" ht="18" customHeight="1" x14ac:dyDescent="0.3">
      <c r="B88" s="691"/>
      <c r="C88" s="692"/>
      <c r="D88" s="692"/>
      <c r="E88" s="692"/>
      <c r="F88" s="692"/>
      <c r="G88" s="692"/>
      <c r="H88" s="692"/>
      <c r="I88" s="692"/>
      <c r="J88" s="692"/>
      <c r="K88" s="692"/>
      <c r="L88" s="692"/>
      <c r="M88" s="692"/>
      <c r="N88" s="692"/>
      <c r="O88" s="692"/>
      <c r="P88" s="692"/>
      <c r="Q88" s="692"/>
      <c r="R88" s="692"/>
      <c r="S88" s="692"/>
      <c r="T88" s="692"/>
      <c r="U88" s="692"/>
      <c r="V88" s="692"/>
      <c r="W88" s="692"/>
      <c r="X88" s="692"/>
      <c r="Y88" s="692"/>
      <c r="Z88" s="692"/>
      <c r="AA88" s="693"/>
      <c r="AB88" s="705"/>
      <c r="AC88" s="705"/>
      <c r="AD88" s="705"/>
      <c r="AE88" s="705"/>
      <c r="AF88" s="705"/>
      <c r="AG88" s="705"/>
      <c r="AH88" s="705"/>
      <c r="AI88" s="705"/>
      <c r="AJ88" s="705"/>
      <c r="AK88" s="705"/>
      <c r="AL88" s="705"/>
      <c r="AM88" s="705"/>
      <c r="AN88" s="705"/>
      <c r="AO88" s="705"/>
      <c r="AP88" s="705"/>
      <c r="AQ88" s="705"/>
      <c r="AR88" s="705"/>
      <c r="AS88" s="705"/>
      <c r="AT88" s="705"/>
      <c r="AU88" s="705"/>
      <c r="AV88" s="705"/>
      <c r="AW88" s="705"/>
      <c r="AX88" s="705"/>
      <c r="AY88" s="705"/>
      <c r="AZ88" s="705"/>
      <c r="BA88" s="705"/>
      <c r="BB88" s="706"/>
      <c r="BC88" s="707"/>
      <c r="BD88" s="707"/>
      <c r="BE88" s="707"/>
      <c r="BF88" s="707"/>
      <c r="BG88" s="707"/>
      <c r="BH88" s="707"/>
      <c r="BI88" s="707"/>
      <c r="BJ88" s="707"/>
      <c r="BK88" s="707"/>
      <c r="BL88" s="707"/>
      <c r="BM88" s="707"/>
      <c r="BN88" s="707"/>
      <c r="BO88" s="708"/>
      <c r="BP88" s="691"/>
      <c r="BQ88" s="692"/>
      <c r="BR88" s="692"/>
      <c r="BS88" s="701"/>
      <c r="BT88" s="702"/>
      <c r="BU88" s="702"/>
      <c r="BV88" s="702"/>
      <c r="BW88" s="702"/>
      <c r="BX88" s="702"/>
      <c r="BY88" s="702"/>
      <c r="BZ88" s="702"/>
      <c r="CA88" s="702"/>
      <c r="CB88" s="702"/>
      <c r="CC88" s="702"/>
      <c r="CD88" s="702"/>
      <c r="CE88" s="702"/>
      <c r="CF88" s="702"/>
      <c r="CG88" s="703"/>
      <c r="CH88" s="691"/>
      <c r="CI88" s="692"/>
      <c r="CJ88" s="692"/>
      <c r="CK88" s="701"/>
      <c r="CL88" s="702"/>
      <c r="CM88" s="702"/>
      <c r="CN88" s="702"/>
      <c r="CO88" s="702"/>
      <c r="CP88" s="702"/>
      <c r="CQ88" s="702"/>
      <c r="CR88" s="702"/>
      <c r="CS88" s="702"/>
      <c r="CT88" s="702"/>
      <c r="CU88" s="702"/>
      <c r="CV88" s="702"/>
      <c r="CW88" s="702"/>
      <c r="CX88" s="702"/>
      <c r="CY88" s="703"/>
      <c r="CZ88" s="704"/>
      <c r="DA88" s="653"/>
      <c r="DB88" s="653"/>
      <c r="DC88" s="653"/>
      <c r="DD88" s="653"/>
      <c r="DE88" s="653"/>
      <c r="DF88" s="653"/>
      <c r="DG88" s="653"/>
      <c r="DH88" s="653"/>
      <c r="DI88" s="653"/>
      <c r="DJ88" s="653"/>
      <c r="DK88" s="653"/>
      <c r="DL88" s="653"/>
      <c r="DM88" s="653"/>
      <c r="DN88" s="653"/>
      <c r="DO88" s="653"/>
      <c r="DP88" s="653"/>
      <c r="DQ88" s="653"/>
      <c r="DR88" s="653"/>
      <c r="DS88" s="653"/>
      <c r="DT88" s="654"/>
    </row>
    <row r="89" spans="2:124" s="179" customFormat="1" ht="18" customHeight="1" x14ac:dyDescent="0.3">
      <c r="B89" s="691"/>
      <c r="C89" s="692"/>
      <c r="D89" s="692"/>
      <c r="E89" s="692"/>
      <c r="F89" s="692"/>
      <c r="G89" s="692"/>
      <c r="H89" s="692"/>
      <c r="I89" s="692"/>
      <c r="J89" s="692"/>
      <c r="K89" s="692"/>
      <c r="L89" s="692"/>
      <c r="M89" s="692"/>
      <c r="N89" s="692"/>
      <c r="O89" s="692"/>
      <c r="P89" s="692"/>
      <c r="Q89" s="692"/>
      <c r="R89" s="692"/>
      <c r="S89" s="692"/>
      <c r="T89" s="692"/>
      <c r="U89" s="692"/>
      <c r="V89" s="692"/>
      <c r="W89" s="692"/>
      <c r="X89" s="692"/>
      <c r="Y89" s="692"/>
      <c r="Z89" s="692"/>
      <c r="AA89" s="693"/>
      <c r="AB89" s="705"/>
      <c r="AC89" s="705"/>
      <c r="AD89" s="705"/>
      <c r="AE89" s="705"/>
      <c r="AF89" s="705"/>
      <c r="AG89" s="705"/>
      <c r="AH89" s="705"/>
      <c r="AI89" s="705"/>
      <c r="AJ89" s="705"/>
      <c r="AK89" s="705"/>
      <c r="AL89" s="705"/>
      <c r="AM89" s="705"/>
      <c r="AN89" s="705"/>
      <c r="AO89" s="705"/>
      <c r="AP89" s="705"/>
      <c r="AQ89" s="705"/>
      <c r="AR89" s="705"/>
      <c r="AS89" s="705"/>
      <c r="AT89" s="705"/>
      <c r="AU89" s="705"/>
      <c r="AV89" s="705"/>
      <c r="AW89" s="705"/>
      <c r="AX89" s="705"/>
      <c r="AY89" s="705"/>
      <c r="AZ89" s="705"/>
      <c r="BA89" s="705"/>
      <c r="BB89" s="706"/>
      <c r="BC89" s="707"/>
      <c r="BD89" s="707"/>
      <c r="BE89" s="707"/>
      <c r="BF89" s="707"/>
      <c r="BG89" s="707"/>
      <c r="BH89" s="707"/>
      <c r="BI89" s="707"/>
      <c r="BJ89" s="707"/>
      <c r="BK89" s="707"/>
      <c r="BL89" s="707"/>
      <c r="BM89" s="707"/>
      <c r="BN89" s="707"/>
      <c r="BO89" s="708"/>
      <c r="BP89" s="691"/>
      <c r="BQ89" s="692"/>
      <c r="BR89" s="692"/>
      <c r="BS89" s="709"/>
      <c r="BT89" s="710"/>
      <c r="BU89" s="710"/>
      <c r="BV89" s="710"/>
      <c r="BW89" s="710"/>
      <c r="BX89" s="710"/>
      <c r="BY89" s="710"/>
      <c r="BZ89" s="710"/>
      <c r="CA89" s="710"/>
      <c r="CB89" s="710"/>
      <c r="CC89" s="710"/>
      <c r="CD89" s="710"/>
      <c r="CE89" s="710"/>
      <c r="CF89" s="710"/>
      <c r="CG89" s="711"/>
      <c r="CH89" s="691"/>
      <c r="CI89" s="692"/>
      <c r="CJ89" s="692"/>
      <c r="CK89" s="709"/>
      <c r="CL89" s="710"/>
      <c r="CM89" s="710"/>
      <c r="CN89" s="710"/>
      <c r="CO89" s="710"/>
      <c r="CP89" s="710"/>
      <c r="CQ89" s="710"/>
      <c r="CR89" s="710"/>
      <c r="CS89" s="710"/>
      <c r="CT89" s="710"/>
      <c r="CU89" s="710"/>
      <c r="CV89" s="710"/>
      <c r="CW89" s="710"/>
      <c r="CX89" s="710"/>
      <c r="CY89" s="711"/>
      <c r="CZ89" s="704"/>
      <c r="DA89" s="653"/>
      <c r="DB89" s="653"/>
      <c r="DC89" s="653"/>
      <c r="DD89" s="653"/>
      <c r="DE89" s="653"/>
      <c r="DF89" s="653"/>
      <c r="DG89" s="653"/>
      <c r="DH89" s="653"/>
      <c r="DI89" s="653"/>
      <c r="DJ89" s="653"/>
      <c r="DK89" s="653"/>
      <c r="DL89" s="653"/>
      <c r="DM89" s="653"/>
      <c r="DN89" s="653"/>
      <c r="DO89" s="653"/>
      <c r="DP89" s="653"/>
      <c r="DQ89" s="653"/>
      <c r="DR89" s="653"/>
      <c r="DS89" s="653"/>
      <c r="DT89" s="654"/>
    </row>
    <row r="90" spans="2:124" s="179" customFormat="1" ht="18" customHeight="1" x14ac:dyDescent="0.3">
      <c r="B90" s="691"/>
      <c r="C90" s="692"/>
      <c r="D90" s="692"/>
      <c r="E90" s="692"/>
      <c r="F90" s="692"/>
      <c r="G90" s="692"/>
      <c r="H90" s="692"/>
      <c r="I90" s="692"/>
      <c r="J90" s="692"/>
      <c r="K90" s="692"/>
      <c r="L90" s="692"/>
      <c r="M90" s="692"/>
      <c r="N90" s="692"/>
      <c r="O90" s="692"/>
      <c r="P90" s="692"/>
      <c r="Q90" s="692"/>
      <c r="R90" s="692"/>
      <c r="S90" s="692"/>
      <c r="T90" s="692"/>
      <c r="U90" s="692"/>
      <c r="V90" s="692"/>
      <c r="W90" s="692"/>
      <c r="X90" s="692"/>
      <c r="Y90" s="692"/>
      <c r="Z90" s="692"/>
      <c r="AA90" s="693"/>
      <c r="AB90" s="705"/>
      <c r="AC90" s="705"/>
      <c r="AD90" s="705"/>
      <c r="AE90" s="705"/>
      <c r="AF90" s="705"/>
      <c r="AG90" s="705"/>
      <c r="AH90" s="705"/>
      <c r="AI90" s="705"/>
      <c r="AJ90" s="705"/>
      <c r="AK90" s="705"/>
      <c r="AL90" s="705"/>
      <c r="AM90" s="705"/>
      <c r="AN90" s="705"/>
      <c r="AO90" s="705"/>
      <c r="AP90" s="705"/>
      <c r="AQ90" s="705"/>
      <c r="AR90" s="705"/>
      <c r="AS90" s="705"/>
      <c r="AT90" s="705"/>
      <c r="AU90" s="705"/>
      <c r="AV90" s="705"/>
      <c r="AW90" s="705"/>
      <c r="AX90" s="705"/>
      <c r="AY90" s="705"/>
      <c r="AZ90" s="705"/>
      <c r="BA90" s="705"/>
      <c r="BB90" s="706"/>
      <c r="BC90" s="707"/>
      <c r="BD90" s="707"/>
      <c r="BE90" s="707"/>
      <c r="BF90" s="707"/>
      <c r="BG90" s="707"/>
      <c r="BH90" s="707"/>
      <c r="BI90" s="707"/>
      <c r="BJ90" s="707"/>
      <c r="BK90" s="707"/>
      <c r="BL90" s="707"/>
      <c r="BM90" s="707"/>
      <c r="BN90" s="707"/>
      <c r="BO90" s="708"/>
      <c r="BP90" s="691"/>
      <c r="BQ90" s="692"/>
      <c r="BR90" s="692"/>
      <c r="BS90" s="709"/>
      <c r="BT90" s="710"/>
      <c r="BU90" s="710"/>
      <c r="BV90" s="710"/>
      <c r="BW90" s="710"/>
      <c r="BX90" s="710"/>
      <c r="BY90" s="710"/>
      <c r="BZ90" s="710"/>
      <c r="CA90" s="710"/>
      <c r="CB90" s="710"/>
      <c r="CC90" s="710"/>
      <c r="CD90" s="710"/>
      <c r="CE90" s="710"/>
      <c r="CF90" s="710"/>
      <c r="CG90" s="711"/>
      <c r="CH90" s="691"/>
      <c r="CI90" s="692"/>
      <c r="CJ90" s="692"/>
      <c r="CK90" s="709"/>
      <c r="CL90" s="710"/>
      <c r="CM90" s="710"/>
      <c r="CN90" s="710"/>
      <c r="CO90" s="710"/>
      <c r="CP90" s="710"/>
      <c r="CQ90" s="710"/>
      <c r="CR90" s="710"/>
      <c r="CS90" s="710"/>
      <c r="CT90" s="710"/>
      <c r="CU90" s="710"/>
      <c r="CV90" s="710"/>
      <c r="CW90" s="710"/>
      <c r="CX90" s="710"/>
      <c r="CY90" s="711"/>
      <c r="CZ90" s="704"/>
      <c r="DA90" s="653"/>
      <c r="DB90" s="653"/>
      <c r="DC90" s="653"/>
      <c r="DD90" s="653"/>
      <c r="DE90" s="653"/>
      <c r="DF90" s="653"/>
      <c r="DG90" s="653"/>
      <c r="DH90" s="653"/>
      <c r="DI90" s="653"/>
      <c r="DJ90" s="653"/>
      <c r="DK90" s="653"/>
      <c r="DL90" s="653"/>
      <c r="DM90" s="653"/>
      <c r="DN90" s="653"/>
      <c r="DO90" s="653"/>
      <c r="DP90" s="653"/>
      <c r="DQ90" s="653"/>
      <c r="DR90" s="653"/>
      <c r="DS90" s="653"/>
      <c r="DT90" s="654"/>
    </row>
    <row r="91" spans="2:124" s="179" customFormat="1" ht="18" customHeight="1" x14ac:dyDescent="0.3">
      <c r="B91" s="691"/>
      <c r="C91" s="692"/>
      <c r="D91" s="692"/>
      <c r="E91" s="692"/>
      <c r="F91" s="692"/>
      <c r="G91" s="692"/>
      <c r="H91" s="692"/>
      <c r="I91" s="692"/>
      <c r="J91" s="692"/>
      <c r="K91" s="692"/>
      <c r="L91" s="692"/>
      <c r="M91" s="692"/>
      <c r="N91" s="692"/>
      <c r="O91" s="692"/>
      <c r="P91" s="692"/>
      <c r="Q91" s="692"/>
      <c r="R91" s="692"/>
      <c r="S91" s="692"/>
      <c r="T91" s="692"/>
      <c r="U91" s="692"/>
      <c r="V91" s="692"/>
      <c r="W91" s="692"/>
      <c r="X91" s="692"/>
      <c r="Y91" s="692"/>
      <c r="Z91" s="692"/>
      <c r="AA91" s="693"/>
      <c r="AB91" s="705"/>
      <c r="AC91" s="705"/>
      <c r="AD91" s="705"/>
      <c r="AE91" s="705"/>
      <c r="AF91" s="705"/>
      <c r="AG91" s="705"/>
      <c r="AH91" s="705"/>
      <c r="AI91" s="705"/>
      <c r="AJ91" s="705"/>
      <c r="AK91" s="705"/>
      <c r="AL91" s="705"/>
      <c r="AM91" s="705"/>
      <c r="AN91" s="705"/>
      <c r="AO91" s="705"/>
      <c r="AP91" s="705"/>
      <c r="AQ91" s="705"/>
      <c r="AR91" s="705"/>
      <c r="AS91" s="705"/>
      <c r="AT91" s="705"/>
      <c r="AU91" s="705"/>
      <c r="AV91" s="705"/>
      <c r="AW91" s="705"/>
      <c r="AX91" s="705"/>
      <c r="AY91" s="705"/>
      <c r="AZ91" s="705"/>
      <c r="BA91" s="705"/>
      <c r="BB91" s="706"/>
      <c r="BC91" s="707"/>
      <c r="BD91" s="707"/>
      <c r="BE91" s="707"/>
      <c r="BF91" s="707"/>
      <c r="BG91" s="707"/>
      <c r="BH91" s="707"/>
      <c r="BI91" s="707"/>
      <c r="BJ91" s="707"/>
      <c r="BK91" s="707"/>
      <c r="BL91" s="707"/>
      <c r="BM91" s="707"/>
      <c r="BN91" s="707"/>
      <c r="BO91" s="708"/>
      <c r="BP91" s="691"/>
      <c r="BQ91" s="692"/>
      <c r="BR91" s="692"/>
      <c r="BS91" s="709"/>
      <c r="BT91" s="710"/>
      <c r="BU91" s="710"/>
      <c r="BV91" s="710"/>
      <c r="BW91" s="710"/>
      <c r="BX91" s="710"/>
      <c r="BY91" s="710"/>
      <c r="BZ91" s="710"/>
      <c r="CA91" s="710"/>
      <c r="CB91" s="710"/>
      <c r="CC91" s="710"/>
      <c r="CD91" s="710"/>
      <c r="CE91" s="710"/>
      <c r="CF91" s="710"/>
      <c r="CG91" s="711"/>
      <c r="CH91" s="691"/>
      <c r="CI91" s="692"/>
      <c r="CJ91" s="692"/>
      <c r="CK91" s="709"/>
      <c r="CL91" s="710"/>
      <c r="CM91" s="710"/>
      <c r="CN91" s="710"/>
      <c r="CO91" s="710"/>
      <c r="CP91" s="710"/>
      <c r="CQ91" s="710"/>
      <c r="CR91" s="710"/>
      <c r="CS91" s="710"/>
      <c r="CT91" s="710"/>
      <c r="CU91" s="710"/>
      <c r="CV91" s="710"/>
      <c r="CW91" s="710"/>
      <c r="CX91" s="710"/>
      <c r="CY91" s="711"/>
      <c r="CZ91" s="704"/>
      <c r="DA91" s="653"/>
      <c r="DB91" s="653"/>
      <c r="DC91" s="653"/>
      <c r="DD91" s="653"/>
      <c r="DE91" s="653"/>
      <c r="DF91" s="653"/>
      <c r="DG91" s="653"/>
      <c r="DH91" s="653"/>
      <c r="DI91" s="653"/>
      <c r="DJ91" s="653"/>
      <c r="DK91" s="653"/>
      <c r="DL91" s="653"/>
      <c r="DM91" s="653"/>
      <c r="DN91" s="653"/>
      <c r="DO91" s="653"/>
      <c r="DP91" s="653"/>
      <c r="DQ91" s="653"/>
      <c r="DR91" s="653"/>
      <c r="DS91" s="653"/>
      <c r="DT91" s="654"/>
    </row>
    <row r="92" spans="2:124" s="179" customFormat="1" ht="3.65" customHeight="1" x14ac:dyDescent="0.3"/>
    <row r="93" spans="2:124" s="179" customFormat="1" ht="18.75" customHeight="1" x14ac:dyDescent="0.3">
      <c r="B93" s="719" t="s">
        <v>598</v>
      </c>
      <c r="C93" s="719"/>
      <c r="D93" s="719"/>
      <c r="E93" s="719"/>
      <c r="F93" s="719"/>
      <c r="G93" s="719"/>
      <c r="H93" s="719"/>
      <c r="I93" s="719"/>
      <c r="J93" s="719"/>
      <c r="K93" s="719"/>
      <c r="L93" s="719"/>
      <c r="M93" s="719"/>
      <c r="N93" s="719"/>
      <c r="O93" s="719"/>
      <c r="P93" s="719"/>
      <c r="Q93" s="719"/>
      <c r="R93" s="719"/>
      <c r="S93" s="719"/>
      <c r="T93" s="719"/>
      <c r="U93" s="719"/>
      <c r="V93" s="719"/>
      <c r="W93" s="719"/>
      <c r="X93" s="719"/>
      <c r="Y93" s="719"/>
      <c r="Z93" s="719"/>
      <c r="AA93" s="719"/>
      <c r="AB93" s="719"/>
      <c r="AC93" s="719"/>
      <c r="AD93" s="719"/>
      <c r="AE93" s="719"/>
      <c r="AF93" s="719"/>
      <c r="AG93" s="719"/>
      <c r="AH93" s="719"/>
      <c r="AI93" s="719"/>
      <c r="AJ93" s="719"/>
      <c r="AK93" s="719"/>
      <c r="AL93" s="719"/>
      <c r="AM93" s="719"/>
      <c r="AN93" s="719"/>
      <c r="AO93" s="719"/>
      <c r="AP93" s="719"/>
      <c r="AQ93" s="719"/>
      <c r="AR93" s="719"/>
      <c r="AS93" s="719"/>
      <c r="AT93" s="719"/>
      <c r="AU93" s="719"/>
      <c r="AV93" s="719"/>
      <c r="AW93" s="719"/>
      <c r="AX93" s="719"/>
      <c r="AY93" s="719"/>
      <c r="AZ93" s="719"/>
      <c r="BA93" s="719"/>
      <c r="BB93" s="719"/>
      <c r="BC93" s="719"/>
      <c r="BD93" s="719"/>
      <c r="BE93" s="719"/>
      <c r="BF93" s="719"/>
      <c r="BG93" s="719"/>
      <c r="BH93" s="719"/>
      <c r="BI93" s="719"/>
      <c r="BJ93" s="719"/>
      <c r="BK93" s="719"/>
      <c r="BL93" s="719"/>
      <c r="BM93" s="719"/>
      <c r="BN93" s="719"/>
      <c r="BO93" s="719"/>
      <c r="BP93" s="719"/>
      <c r="BQ93" s="719"/>
      <c r="BR93" s="719"/>
      <c r="BS93" s="719"/>
      <c r="BT93" s="719"/>
      <c r="BU93" s="719"/>
      <c r="BV93" s="719"/>
      <c r="BW93" s="719"/>
      <c r="BX93" s="719"/>
      <c r="BY93" s="719"/>
      <c r="BZ93" s="719"/>
      <c r="CA93" s="719"/>
      <c r="CB93" s="719"/>
      <c r="CC93" s="719"/>
      <c r="CD93" s="719"/>
      <c r="CE93" s="719"/>
      <c r="CF93" s="719"/>
      <c r="CG93" s="719"/>
      <c r="CH93" s="719"/>
      <c r="CI93" s="719"/>
      <c r="CJ93" s="719"/>
      <c r="CK93" s="719"/>
      <c r="CL93" s="719"/>
      <c r="CM93" s="719"/>
      <c r="CN93" s="719"/>
      <c r="CO93" s="719"/>
      <c r="CP93" s="719"/>
      <c r="CQ93" s="719"/>
      <c r="CR93" s="719"/>
      <c r="CS93" s="719"/>
      <c r="CT93" s="719"/>
      <c r="CU93" s="719"/>
      <c r="CV93" s="719"/>
      <c r="CW93" s="719"/>
      <c r="CX93" s="719"/>
      <c r="CY93" s="719"/>
      <c r="CZ93" s="719"/>
      <c r="DA93" s="719"/>
      <c r="DB93" s="719"/>
      <c r="DC93" s="719"/>
      <c r="DD93" s="719"/>
      <c r="DE93" s="719"/>
      <c r="DF93" s="719"/>
      <c r="DG93" s="719"/>
      <c r="DH93" s="719"/>
      <c r="DI93" s="719"/>
      <c r="DJ93" s="719"/>
      <c r="DK93" s="719"/>
      <c r="DL93" s="719"/>
      <c r="DM93" s="719"/>
      <c r="DN93" s="719"/>
      <c r="DO93" s="719"/>
      <c r="DP93" s="719"/>
      <c r="DQ93" s="719"/>
      <c r="DR93" s="719"/>
      <c r="DS93" s="719"/>
      <c r="DT93" s="719"/>
    </row>
    <row r="94" spans="2:124" s="179" customFormat="1" ht="15.75" customHeight="1" x14ac:dyDescent="0.3">
      <c r="B94" s="719"/>
      <c r="C94" s="719"/>
      <c r="D94" s="719"/>
      <c r="E94" s="719"/>
      <c r="F94" s="719"/>
      <c r="G94" s="719"/>
      <c r="H94" s="719"/>
      <c r="I94" s="719"/>
      <c r="J94" s="719"/>
      <c r="K94" s="719"/>
      <c r="L94" s="719"/>
      <c r="M94" s="719"/>
      <c r="N94" s="719"/>
      <c r="O94" s="719"/>
      <c r="P94" s="719"/>
      <c r="Q94" s="719"/>
      <c r="R94" s="719"/>
      <c r="S94" s="719"/>
      <c r="T94" s="719"/>
      <c r="U94" s="719"/>
      <c r="V94" s="719"/>
      <c r="W94" s="719"/>
      <c r="X94" s="719"/>
      <c r="Y94" s="719"/>
      <c r="Z94" s="719"/>
      <c r="AA94" s="719"/>
      <c r="AB94" s="719"/>
      <c r="AC94" s="719"/>
      <c r="AD94" s="719"/>
      <c r="AE94" s="719"/>
      <c r="AF94" s="719"/>
      <c r="AG94" s="719"/>
      <c r="AH94" s="719"/>
      <c r="AI94" s="719"/>
      <c r="AJ94" s="719"/>
      <c r="AK94" s="719"/>
      <c r="AL94" s="719"/>
      <c r="AM94" s="719"/>
      <c r="AN94" s="719"/>
      <c r="AO94" s="719"/>
      <c r="AP94" s="719"/>
      <c r="AQ94" s="719"/>
      <c r="AR94" s="719"/>
      <c r="AS94" s="719"/>
      <c r="AT94" s="719"/>
      <c r="AU94" s="719"/>
      <c r="AV94" s="719"/>
      <c r="AW94" s="719"/>
      <c r="AX94" s="719"/>
      <c r="AY94" s="719"/>
      <c r="AZ94" s="719"/>
      <c r="BA94" s="719"/>
      <c r="BB94" s="719"/>
      <c r="BC94" s="719"/>
      <c r="BD94" s="719"/>
      <c r="BE94" s="719"/>
      <c r="BF94" s="719"/>
      <c r="BG94" s="719"/>
      <c r="BH94" s="719"/>
      <c r="BI94" s="719"/>
      <c r="BJ94" s="719"/>
      <c r="BK94" s="719"/>
      <c r="BL94" s="719"/>
      <c r="BM94" s="719"/>
      <c r="BN94" s="719"/>
      <c r="BO94" s="719"/>
      <c r="BP94" s="719"/>
      <c r="BQ94" s="719"/>
      <c r="BR94" s="719"/>
      <c r="BS94" s="719"/>
      <c r="BT94" s="719"/>
      <c r="BU94" s="719"/>
      <c r="BV94" s="719"/>
      <c r="BW94" s="719"/>
      <c r="BX94" s="719"/>
      <c r="BY94" s="719"/>
      <c r="BZ94" s="719"/>
      <c r="CA94" s="719"/>
      <c r="CB94" s="719"/>
      <c r="CC94" s="719"/>
      <c r="CD94" s="719"/>
      <c r="CE94" s="719"/>
      <c r="CF94" s="719"/>
      <c r="CG94" s="719"/>
      <c r="CH94" s="719"/>
      <c r="CI94" s="719"/>
      <c r="CJ94" s="719"/>
      <c r="CK94" s="719"/>
      <c r="CL94" s="719"/>
      <c r="CM94" s="719"/>
      <c r="CN94" s="719"/>
      <c r="CO94" s="719"/>
      <c r="CP94" s="719"/>
      <c r="CQ94" s="719"/>
      <c r="CR94" s="719"/>
      <c r="CS94" s="719"/>
      <c r="CT94" s="719"/>
      <c r="CU94" s="719"/>
      <c r="CV94" s="719"/>
      <c r="CW94" s="719"/>
      <c r="CX94" s="719"/>
      <c r="CY94" s="719"/>
      <c r="CZ94" s="719"/>
      <c r="DA94" s="719"/>
      <c r="DB94" s="719"/>
      <c r="DC94" s="719"/>
      <c r="DD94" s="719"/>
      <c r="DE94" s="719"/>
      <c r="DF94" s="719"/>
      <c r="DG94" s="719"/>
      <c r="DH94" s="719"/>
      <c r="DI94" s="719"/>
      <c r="DJ94" s="719"/>
      <c r="DK94" s="719"/>
      <c r="DL94" s="719"/>
      <c r="DM94" s="719"/>
      <c r="DN94" s="719"/>
      <c r="DO94" s="719"/>
      <c r="DP94" s="719"/>
      <c r="DQ94" s="719"/>
      <c r="DR94" s="719"/>
      <c r="DS94" s="719"/>
      <c r="DT94" s="719"/>
    </row>
    <row r="95" spans="2:124" s="179" customFormat="1" ht="21" customHeight="1" x14ac:dyDescent="0.3">
      <c r="B95" s="719" t="s">
        <v>599</v>
      </c>
      <c r="C95" s="719"/>
      <c r="D95" s="719"/>
      <c r="E95" s="719"/>
      <c r="F95" s="719"/>
      <c r="G95" s="719"/>
      <c r="H95" s="719"/>
      <c r="I95" s="719"/>
      <c r="J95" s="719"/>
      <c r="K95" s="719"/>
      <c r="L95" s="719"/>
      <c r="M95" s="719"/>
      <c r="N95" s="719"/>
      <c r="O95" s="719"/>
      <c r="P95" s="719"/>
      <c r="Q95" s="719"/>
      <c r="R95" s="719"/>
      <c r="S95" s="719"/>
      <c r="T95" s="719"/>
      <c r="U95" s="719"/>
      <c r="V95" s="719"/>
      <c r="W95" s="719"/>
      <c r="X95" s="719"/>
      <c r="Y95" s="719"/>
      <c r="Z95" s="719"/>
      <c r="AA95" s="719"/>
      <c r="AB95" s="719"/>
      <c r="AC95" s="719"/>
      <c r="AD95" s="719"/>
      <c r="AE95" s="719"/>
      <c r="AF95" s="719"/>
      <c r="AG95" s="719"/>
      <c r="AH95" s="719"/>
      <c r="AI95" s="719"/>
      <c r="AJ95" s="719"/>
      <c r="AK95" s="719"/>
      <c r="AL95" s="719"/>
      <c r="AM95" s="719"/>
      <c r="AN95" s="719"/>
      <c r="AO95" s="719"/>
      <c r="AP95" s="719"/>
      <c r="AQ95" s="719"/>
      <c r="AR95" s="719"/>
      <c r="AS95" s="719"/>
      <c r="AT95" s="719"/>
      <c r="AU95" s="719"/>
      <c r="AV95" s="719"/>
      <c r="AW95" s="719"/>
      <c r="AX95" s="719"/>
      <c r="AY95" s="719"/>
      <c r="AZ95" s="719"/>
      <c r="BA95" s="719"/>
      <c r="BB95" s="719"/>
      <c r="BC95" s="719"/>
      <c r="BD95" s="719"/>
      <c r="BE95" s="719"/>
      <c r="BF95" s="719"/>
      <c r="BG95" s="719"/>
      <c r="BH95" s="719"/>
      <c r="BI95" s="719"/>
      <c r="BJ95" s="719"/>
      <c r="BK95" s="719"/>
      <c r="BL95" s="719"/>
      <c r="BM95" s="719"/>
      <c r="BN95" s="719"/>
      <c r="BO95" s="719"/>
      <c r="BP95" s="719"/>
      <c r="BQ95" s="719"/>
      <c r="BR95" s="719"/>
      <c r="BS95" s="719"/>
      <c r="BT95" s="719"/>
      <c r="BU95" s="719"/>
      <c r="BV95" s="719"/>
      <c r="BW95" s="719"/>
      <c r="BX95" s="719"/>
      <c r="BY95" s="719"/>
      <c r="BZ95" s="719"/>
      <c r="CA95" s="719"/>
      <c r="CB95" s="719"/>
      <c r="CC95" s="719"/>
      <c r="CD95" s="719"/>
      <c r="CE95" s="719"/>
      <c r="CF95" s="719"/>
      <c r="CG95" s="719"/>
      <c r="CH95" s="719"/>
      <c r="CI95" s="719"/>
      <c r="CJ95" s="719"/>
      <c r="CK95" s="719"/>
      <c r="CL95" s="719"/>
      <c r="CM95" s="719"/>
      <c r="CN95" s="719"/>
      <c r="CO95" s="719"/>
      <c r="CP95" s="719"/>
      <c r="CQ95" s="719"/>
      <c r="CR95" s="719"/>
      <c r="CS95" s="719"/>
      <c r="CT95" s="719"/>
      <c r="CU95" s="719"/>
      <c r="CV95" s="719"/>
      <c r="CW95" s="719"/>
      <c r="CX95" s="719"/>
      <c r="CY95" s="719"/>
      <c r="CZ95" s="719"/>
      <c r="DA95" s="719"/>
      <c r="DB95" s="719"/>
      <c r="DC95" s="719"/>
      <c r="DD95" s="719"/>
      <c r="DE95" s="719"/>
      <c r="DF95" s="719"/>
      <c r="DG95" s="719"/>
      <c r="DH95" s="719"/>
      <c r="DI95" s="719"/>
      <c r="DJ95" s="719"/>
      <c r="DK95" s="719"/>
      <c r="DL95" s="719"/>
      <c r="DM95" s="719"/>
      <c r="DN95" s="719"/>
      <c r="DO95" s="719"/>
      <c r="DP95" s="719"/>
      <c r="DQ95" s="719"/>
      <c r="DR95" s="719"/>
      <c r="DS95" s="719"/>
      <c r="DT95" s="719"/>
    </row>
    <row r="96" spans="2:124" s="179" customFormat="1" ht="13.5" x14ac:dyDescent="0.3">
      <c r="B96" s="185"/>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c r="AZ96" s="185"/>
      <c r="BA96" s="185"/>
      <c r="BB96" s="185"/>
      <c r="BC96" s="185"/>
      <c r="BD96" s="185"/>
      <c r="BE96" s="185"/>
      <c r="BF96" s="185"/>
      <c r="BG96" s="185"/>
      <c r="BH96" s="185"/>
      <c r="BI96" s="186"/>
    </row>
    <row r="97" spans="2:124" s="187" customFormat="1" ht="18" customHeight="1" x14ac:dyDescent="0.2">
      <c r="K97" s="188"/>
      <c r="L97" s="188"/>
      <c r="M97" s="188"/>
      <c r="N97" s="188"/>
      <c r="O97" s="188"/>
      <c r="P97" s="188"/>
      <c r="Q97" s="188"/>
      <c r="R97" s="188"/>
      <c r="S97" s="188"/>
      <c r="T97" s="188"/>
      <c r="U97" s="188"/>
      <c r="V97" s="188"/>
      <c r="W97" s="188"/>
      <c r="X97" s="188"/>
      <c r="Y97" s="188"/>
      <c r="Z97" s="188"/>
      <c r="AA97" s="188"/>
      <c r="AB97" s="188"/>
      <c r="AC97" s="188"/>
      <c r="AD97" s="188"/>
      <c r="AE97" s="188"/>
      <c r="AF97" s="188"/>
      <c r="AG97" s="188"/>
      <c r="AH97" s="188"/>
      <c r="BE97" s="189"/>
      <c r="BF97" s="189"/>
      <c r="BG97" s="189"/>
      <c r="BH97" s="189"/>
      <c r="BI97" s="190"/>
      <c r="BV97" s="720" t="s">
        <v>600</v>
      </c>
      <c r="BW97" s="720"/>
      <c r="BX97" s="720"/>
      <c r="BY97" s="720"/>
      <c r="BZ97" s="720"/>
      <c r="CA97" s="720"/>
      <c r="CB97" s="720"/>
      <c r="CC97" s="720"/>
      <c r="CD97" s="720"/>
      <c r="CE97" s="720"/>
      <c r="CF97" s="720"/>
      <c r="CG97" s="720"/>
      <c r="CH97" s="721"/>
      <c r="CI97" s="721"/>
      <c r="CJ97" s="721"/>
      <c r="CK97" s="721"/>
      <c r="CL97" s="721"/>
      <c r="CM97" s="720" t="s">
        <v>601</v>
      </c>
      <c r="CN97" s="720"/>
      <c r="CO97" s="720"/>
      <c r="CP97" s="720"/>
      <c r="CQ97" s="720"/>
      <c r="CR97" s="721"/>
      <c r="CS97" s="721"/>
      <c r="CT97" s="721"/>
      <c r="CU97" s="721"/>
      <c r="CV97" s="721"/>
      <c r="CW97" s="721"/>
      <c r="CX97" s="721"/>
      <c r="CY97" s="721"/>
      <c r="CZ97" s="721"/>
      <c r="DA97" s="721"/>
      <c r="DB97" s="721"/>
      <c r="DC97" s="721"/>
      <c r="DD97" s="720" t="s">
        <v>601</v>
      </c>
      <c r="DE97" s="720"/>
      <c r="DF97" s="720"/>
      <c r="DG97" s="720"/>
      <c r="DH97" s="720"/>
      <c r="DI97" s="722"/>
      <c r="DJ97" s="722"/>
      <c r="DK97" s="722"/>
      <c r="DL97" s="722"/>
      <c r="DM97" s="722"/>
      <c r="DN97" s="722"/>
      <c r="DO97" s="722"/>
      <c r="DP97" s="722"/>
      <c r="DQ97" s="722"/>
      <c r="DR97" s="722"/>
      <c r="DS97" s="191"/>
    </row>
    <row r="98" spans="2:124" s="179" customFormat="1" ht="3" customHeight="1" x14ac:dyDescent="0.3">
      <c r="B98" s="583"/>
      <c r="C98" s="583"/>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3"/>
      <c r="AL98" s="583"/>
      <c r="AM98" s="583"/>
      <c r="AN98" s="583"/>
      <c r="AO98" s="583"/>
      <c r="AP98" s="583"/>
      <c r="AQ98" s="583"/>
      <c r="AR98" s="583"/>
      <c r="AS98" s="583"/>
      <c r="AT98" s="583"/>
      <c r="AU98" s="583"/>
      <c r="AV98" s="583"/>
      <c r="AW98" s="583"/>
      <c r="AX98" s="583"/>
      <c r="AY98" s="583"/>
      <c r="AZ98" s="583"/>
      <c r="BA98" s="583"/>
      <c r="BB98" s="583"/>
      <c r="BC98" s="583"/>
      <c r="BD98" s="583"/>
      <c r="BE98" s="583"/>
      <c r="BF98" s="583"/>
      <c r="BG98" s="583"/>
      <c r="BH98" s="583"/>
      <c r="BI98" s="583"/>
      <c r="BJ98" s="583"/>
      <c r="BK98" s="583"/>
      <c r="BL98" s="583"/>
      <c r="BM98" s="583"/>
      <c r="BN98" s="583"/>
      <c r="BO98" s="583"/>
      <c r="BP98" s="583"/>
      <c r="BQ98" s="583"/>
      <c r="BR98" s="583"/>
      <c r="BS98" s="583"/>
      <c r="BT98" s="583"/>
      <c r="BU98" s="583"/>
      <c r="BV98" s="583"/>
      <c r="BW98" s="583"/>
      <c r="BX98" s="583"/>
      <c r="BY98" s="583"/>
      <c r="BZ98" s="583"/>
      <c r="CA98" s="583"/>
      <c r="CB98" s="583"/>
      <c r="CC98" s="583"/>
      <c r="CD98" s="583"/>
      <c r="CE98" s="583"/>
      <c r="CF98" s="583"/>
      <c r="CG98" s="583"/>
      <c r="CH98" s="583"/>
      <c r="CI98" s="583"/>
      <c r="CJ98" s="583"/>
      <c r="CK98" s="583"/>
      <c r="CL98" s="583"/>
      <c r="CM98" s="583"/>
      <c r="CN98" s="583"/>
      <c r="CO98" s="583"/>
      <c r="CP98" s="583"/>
      <c r="CQ98" s="583"/>
      <c r="CR98" s="583"/>
      <c r="CS98" s="583"/>
      <c r="CT98" s="583"/>
      <c r="CU98" s="583"/>
      <c r="CV98" s="583"/>
      <c r="CW98" s="583"/>
      <c r="CX98" s="583"/>
      <c r="CY98" s="583"/>
      <c r="CZ98" s="583"/>
      <c r="DA98" s="583"/>
      <c r="DB98" s="583"/>
      <c r="DC98" s="583"/>
      <c r="DD98" s="583"/>
      <c r="DE98" s="583"/>
      <c r="DF98" s="583"/>
      <c r="DG98" s="583"/>
      <c r="DH98" s="583"/>
      <c r="DI98" s="583"/>
      <c r="DJ98" s="583"/>
      <c r="DK98" s="583"/>
      <c r="DL98" s="583"/>
      <c r="DM98" s="583"/>
      <c r="DN98" s="583"/>
      <c r="DO98" s="583"/>
      <c r="DP98" s="583"/>
      <c r="DQ98" s="583"/>
      <c r="DR98" s="583"/>
      <c r="DS98" s="583"/>
      <c r="DT98" s="583"/>
    </row>
    <row r="99" spans="2:124" s="179" customFormat="1" ht="10.5" customHeight="1" x14ac:dyDescent="0.3">
      <c r="B99" s="511" t="s">
        <v>296</v>
      </c>
      <c r="C99" s="512"/>
      <c r="D99" s="512"/>
      <c r="E99" s="512"/>
      <c r="F99" s="512"/>
      <c r="G99" s="512"/>
      <c r="H99" s="512"/>
      <c r="I99" s="512"/>
      <c r="J99" s="512"/>
      <c r="K99" s="512"/>
      <c r="L99" s="512"/>
      <c r="M99" s="512"/>
      <c r="N99" s="512"/>
      <c r="O99" s="512"/>
      <c r="P99" s="512"/>
      <c r="Q99" s="512"/>
      <c r="R99" s="512"/>
      <c r="S99" s="512"/>
      <c r="T99" s="512"/>
      <c r="U99" s="512"/>
      <c r="V99" s="512"/>
      <c r="W99" s="512"/>
      <c r="X99" s="512"/>
      <c r="Y99" s="512"/>
      <c r="Z99" s="512"/>
      <c r="AA99" s="512"/>
      <c r="AB99" s="512"/>
      <c r="AC99" s="512"/>
      <c r="AD99" s="512"/>
      <c r="AE99" s="512"/>
      <c r="AF99" s="512"/>
      <c r="AG99" s="512"/>
      <c r="AH99" s="512"/>
      <c r="AI99" s="512"/>
      <c r="AJ99" s="512"/>
      <c r="AK99" s="512"/>
      <c r="AL99" s="512"/>
      <c r="AM99" s="512"/>
      <c r="AN99" s="512"/>
      <c r="AO99" s="512"/>
      <c r="AP99" s="512"/>
      <c r="AQ99" s="512"/>
      <c r="AR99" s="512"/>
      <c r="AS99" s="512"/>
      <c r="AT99" s="512"/>
      <c r="AU99" s="512"/>
      <c r="AV99" s="512"/>
      <c r="AW99" s="512"/>
      <c r="AX99" s="512"/>
      <c r="AY99" s="512"/>
      <c r="AZ99" s="512"/>
      <c r="BA99" s="512"/>
      <c r="BB99" s="512"/>
      <c r="BC99" s="512"/>
      <c r="BD99" s="512"/>
      <c r="BE99" s="512"/>
      <c r="BF99" s="512"/>
      <c r="BG99" s="512"/>
      <c r="BH99" s="512"/>
      <c r="BI99" s="512"/>
      <c r="BJ99" s="512"/>
      <c r="BK99" s="512"/>
      <c r="BL99" s="512"/>
      <c r="BM99" s="512"/>
      <c r="BN99" s="512"/>
      <c r="BO99" s="512"/>
      <c r="BP99" s="512"/>
      <c r="BQ99" s="512"/>
      <c r="BR99" s="512"/>
      <c r="BS99" s="512"/>
      <c r="BT99" s="512"/>
      <c r="BU99" s="512"/>
      <c r="BV99" s="512"/>
      <c r="BW99" s="512"/>
      <c r="BX99" s="512"/>
      <c r="BY99" s="512"/>
      <c r="BZ99" s="512"/>
      <c r="CA99" s="512"/>
      <c r="CB99" s="512"/>
      <c r="CC99" s="512"/>
      <c r="CD99" s="512"/>
      <c r="CE99" s="512"/>
      <c r="CF99" s="512"/>
      <c r="CG99" s="512"/>
      <c r="CH99" s="512"/>
      <c r="CI99" s="512"/>
      <c r="CJ99" s="512"/>
      <c r="CK99" s="512"/>
      <c r="CL99" s="512"/>
      <c r="CM99" s="512"/>
      <c r="CN99" s="512"/>
      <c r="CO99" s="512"/>
      <c r="CP99" s="512"/>
      <c r="CQ99" s="512"/>
      <c r="CR99" s="512"/>
      <c r="CS99" s="512"/>
      <c r="CT99" s="512"/>
      <c r="CU99" s="512"/>
      <c r="CV99" s="512"/>
      <c r="CW99" s="512"/>
      <c r="CX99" s="512"/>
      <c r="CY99" s="512"/>
      <c r="CZ99" s="512"/>
      <c r="DA99" s="512"/>
      <c r="DB99" s="512"/>
      <c r="DC99" s="512"/>
      <c r="DD99" s="512"/>
      <c r="DE99" s="512"/>
      <c r="DF99" s="512"/>
      <c r="DG99" s="512"/>
      <c r="DH99" s="512"/>
      <c r="DI99" s="512"/>
      <c r="DJ99" s="512"/>
      <c r="DK99" s="512"/>
      <c r="DL99" s="512"/>
      <c r="DM99" s="512"/>
      <c r="DN99" s="512"/>
      <c r="DO99" s="512"/>
      <c r="DP99" s="512"/>
      <c r="DQ99" s="512"/>
      <c r="DR99" s="512"/>
      <c r="DS99" s="512"/>
      <c r="DT99" s="513"/>
    </row>
    <row r="100" spans="2:124" s="179" customFormat="1" ht="3" customHeight="1" x14ac:dyDescent="0.3">
      <c r="B100" s="712">
        <f ca="1">+TODAY()</f>
        <v>45355</v>
      </c>
      <c r="C100" s="712"/>
      <c r="D100" s="712"/>
      <c r="E100" s="712"/>
      <c r="F100" s="712"/>
      <c r="G100" s="712"/>
      <c r="H100" s="712"/>
      <c r="I100" s="712"/>
      <c r="J100" s="712"/>
      <c r="K100" s="712"/>
      <c r="L100" s="712"/>
      <c r="M100" s="712"/>
      <c r="N100" s="712"/>
      <c r="O100" s="712"/>
      <c r="P100" s="712"/>
      <c r="Q100" s="712"/>
      <c r="R100" s="712"/>
      <c r="S100" s="712"/>
      <c r="T100" s="712"/>
      <c r="U100" s="712"/>
      <c r="V100" s="712"/>
      <c r="W100" s="712"/>
      <c r="X100" s="712"/>
      <c r="Y100" s="712"/>
      <c r="Z100" s="712"/>
      <c r="AA100" s="712"/>
      <c r="AB100" s="712"/>
      <c r="AC100" s="712"/>
      <c r="AD100" s="712"/>
      <c r="AE100" s="712"/>
      <c r="AF100" s="712"/>
      <c r="AG100" s="712"/>
      <c r="AH100" s="712"/>
      <c r="AI100" s="712"/>
      <c r="AJ100" s="712"/>
      <c r="AK100" s="712"/>
      <c r="AL100" s="712"/>
      <c r="AM100" s="712"/>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712"/>
      <c r="BX100" s="712"/>
      <c r="BY100" s="712"/>
      <c r="BZ100" s="712"/>
      <c r="CA100" s="712"/>
      <c r="CB100" s="712"/>
      <c r="CC100" s="712"/>
      <c r="CD100" s="712"/>
      <c r="CE100" s="712"/>
      <c r="CF100" s="712"/>
      <c r="CG100" s="712"/>
      <c r="CH100" s="712"/>
      <c r="CI100" s="712"/>
      <c r="CJ100" s="712"/>
      <c r="CK100" s="712"/>
      <c r="CL100" s="712"/>
      <c r="CM100" s="712"/>
      <c r="CN100" s="712"/>
      <c r="CO100" s="712"/>
      <c r="CP100" s="712"/>
      <c r="CQ100" s="712"/>
      <c r="CR100" s="712"/>
      <c r="CS100" s="712"/>
      <c r="CT100" s="712"/>
      <c r="CU100" s="712"/>
      <c r="CV100" s="712"/>
      <c r="CW100" s="712"/>
      <c r="CX100" s="712"/>
      <c r="CY100" s="712"/>
      <c r="CZ100" s="712"/>
      <c r="DA100" s="712"/>
      <c r="DB100" s="712"/>
      <c r="DC100" s="712"/>
      <c r="DD100" s="712"/>
      <c r="DE100" s="712"/>
      <c r="DF100" s="712"/>
      <c r="DG100" s="712"/>
      <c r="DH100" s="712"/>
      <c r="DI100" s="712"/>
      <c r="DJ100" s="712"/>
      <c r="DK100" s="712"/>
      <c r="DL100" s="712"/>
      <c r="DM100" s="712"/>
      <c r="DN100" s="712"/>
      <c r="DO100" s="712"/>
      <c r="DP100" s="712"/>
      <c r="DQ100" s="712"/>
      <c r="DR100" s="712"/>
      <c r="DS100" s="712"/>
      <c r="DT100" s="712"/>
    </row>
    <row r="101" spans="2:124" ht="60" customHeight="1" x14ac:dyDescent="0.25">
      <c r="B101" s="713" t="s">
        <v>602</v>
      </c>
      <c r="C101" s="714"/>
      <c r="D101" s="714"/>
      <c r="E101" s="714"/>
      <c r="F101" s="714"/>
      <c r="G101" s="714"/>
      <c r="H101" s="714"/>
      <c r="I101" s="714"/>
      <c r="J101" s="714"/>
      <c r="K101" s="714"/>
      <c r="L101" s="714"/>
      <c r="M101" s="714"/>
      <c r="N101" s="714"/>
      <c r="O101" s="714"/>
      <c r="P101" s="714"/>
      <c r="Q101" s="714"/>
      <c r="R101" s="714"/>
      <c r="S101" s="714"/>
      <c r="T101" s="714"/>
      <c r="U101" s="714"/>
      <c r="V101" s="714"/>
      <c r="W101" s="714"/>
      <c r="X101" s="714"/>
      <c r="Y101" s="714"/>
      <c r="Z101" s="714"/>
      <c r="AA101" s="714"/>
      <c r="AB101" s="714"/>
      <c r="AC101" s="714"/>
      <c r="AD101" s="714"/>
      <c r="AE101" s="714"/>
      <c r="AF101" s="714"/>
      <c r="AG101" s="714"/>
      <c r="AH101" s="714"/>
      <c r="AI101" s="714"/>
      <c r="AJ101" s="714"/>
      <c r="AK101" s="714"/>
      <c r="AL101" s="714"/>
      <c r="AM101" s="714"/>
      <c r="AN101" s="714"/>
      <c r="AO101" s="714"/>
      <c r="AP101" s="714"/>
      <c r="AQ101" s="714"/>
      <c r="AR101" s="714"/>
      <c r="AS101" s="714"/>
      <c r="AT101" s="714"/>
      <c r="AU101" s="714"/>
      <c r="AV101" s="714"/>
      <c r="AW101" s="714"/>
      <c r="AX101" s="714"/>
      <c r="AY101" s="714"/>
      <c r="AZ101" s="714"/>
      <c r="BA101" s="714"/>
      <c r="BB101" s="714"/>
      <c r="BC101" s="714"/>
      <c r="BD101" s="714"/>
      <c r="BE101" s="714"/>
      <c r="BF101" s="714"/>
      <c r="BG101" s="714"/>
      <c r="BH101" s="714"/>
      <c r="BI101" s="714"/>
      <c r="BJ101" s="714"/>
      <c r="BK101" s="715"/>
      <c r="BL101" s="713" t="s">
        <v>603</v>
      </c>
      <c r="BM101" s="714"/>
      <c r="BN101" s="714"/>
      <c r="BO101" s="714"/>
      <c r="BP101" s="714"/>
      <c r="BQ101" s="714"/>
      <c r="BR101" s="714"/>
      <c r="BS101" s="714"/>
      <c r="BT101" s="714"/>
      <c r="BU101" s="714"/>
      <c r="BV101" s="714"/>
      <c r="BW101" s="714"/>
      <c r="BX101" s="714"/>
      <c r="BY101" s="714"/>
      <c r="BZ101" s="714"/>
      <c r="CA101" s="714"/>
      <c r="CB101" s="714"/>
      <c r="CC101" s="714"/>
      <c r="CD101" s="714"/>
      <c r="CE101" s="714"/>
      <c r="CF101" s="714"/>
      <c r="CG101" s="714"/>
      <c r="CH101" s="714"/>
      <c r="CI101" s="714"/>
      <c r="CJ101" s="714"/>
      <c r="CK101" s="714"/>
      <c r="CL101" s="714"/>
      <c r="CM101" s="714"/>
      <c r="CN101" s="714"/>
      <c r="CO101" s="714"/>
      <c r="CP101" s="714"/>
      <c r="CQ101" s="714"/>
      <c r="CR101" s="714"/>
      <c r="CS101" s="714"/>
      <c r="CT101" s="714"/>
      <c r="CU101" s="714"/>
      <c r="CV101" s="714"/>
      <c r="CW101" s="714"/>
      <c r="CX101" s="714"/>
      <c r="CY101" s="714"/>
      <c r="CZ101" s="714"/>
      <c r="DA101" s="714"/>
      <c r="DB101" s="714"/>
      <c r="DC101" s="714"/>
      <c r="DD101" s="714"/>
      <c r="DE101" s="714"/>
      <c r="DF101" s="714"/>
      <c r="DG101" s="714"/>
      <c r="DH101" s="714"/>
      <c r="DI101" s="714"/>
      <c r="DJ101" s="714"/>
      <c r="DK101" s="714"/>
      <c r="DL101" s="714"/>
      <c r="DM101" s="714"/>
      <c r="DN101" s="714"/>
      <c r="DO101" s="714"/>
      <c r="DP101" s="714"/>
      <c r="DQ101" s="714"/>
      <c r="DR101" s="714"/>
      <c r="DS101" s="714"/>
      <c r="DT101" s="715"/>
    </row>
    <row r="102" spans="2:124" ht="7.5" customHeight="1" x14ac:dyDescent="0.25">
      <c r="B102" s="716"/>
      <c r="C102" s="717"/>
      <c r="D102" s="717"/>
      <c r="E102" s="717"/>
      <c r="F102" s="717"/>
      <c r="G102" s="717"/>
      <c r="H102" s="717"/>
      <c r="I102" s="717"/>
      <c r="J102" s="717"/>
      <c r="K102" s="717"/>
      <c r="L102" s="717"/>
      <c r="M102" s="717"/>
      <c r="N102" s="717"/>
      <c r="O102" s="717"/>
      <c r="P102" s="717"/>
      <c r="Q102" s="717"/>
      <c r="R102" s="717"/>
      <c r="S102" s="717"/>
      <c r="T102" s="717"/>
      <c r="U102" s="717"/>
      <c r="V102" s="717"/>
      <c r="W102" s="717"/>
      <c r="X102" s="717"/>
      <c r="Y102" s="717"/>
      <c r="Z102" s="717"/>
      <c r="AA102" s="717"/>
      <c r="AB102" s="717"/>
      <c r="AC102" s="717"/>
      <c r="AD102" s="717"/>
      <c r="AE102" s="717"/>
      <c r="AF102" s="717"/>
      <c r="AG102" s="717"/>
      <c r="AH102" s="717"/>
      <c r="AI102" s="717"/>
      <c r="AJ102" s="717"/>
      <c r="AK102" s="717"/>
      <c r="AL102" s="717"/>
      <c r="AM102" s="717"/>
      <c r="AN102" s="717"/>
      <c r="AO102" s="717"/>
      <c r="AP102" s="717"/>
      <c r="AQ102" s="717"/>
      <c r="AR102" s="717"/>
      <c r="AS102" s="717"/>
      <c r="AT102" s="717"/>
      <c r="AU102" s="717"/>
      <c r="AV102" s="717"/>
      <c r="AW102" s="717"/>
      <c r="AX102" s="717"/>
      <c r="AY102" s="717"/>
      <c r="AZ102" s="717"/>
      <c r="BA102" s="717"/>
      <c r="BB102" s="717"/>
      <c r="BC102" s="717"/>
      <c r="BD102" s="717"/>
      <c r="BE102" s="717"/>
      <c r="BF102" s="717"/>
      <c r="BG102" s="717"/>
      <c r="BH102" s="717"/>
      <c r="BI102" s="717"/>
      <c r="BJ102" s="717"/>
      <c r="BK102" s="718"/>
      <c r="BL102" s="716"/>
      <c r="BM102" s="717"/>
      <c r="BN102" s="717"/>
      <c r="BO102" s="717"/>
      <c r="BP102" s="717"/>
      <c r="BQ102" s="717"/>
      <c r="BR102" s="717"/>
      <c r="BS102" s="717"/>
      <c r="BT102" s="717"/>
      <c r="BU102" s="717"/>
      <c r="BV102" s="717"/>
      <c r="BW102" s="717"/>
      <c r="BX102" s="717"/>
      <c r="BY102" s="717"/>
      <c r="BZ102" s="717"/>
      <c r="CA102" s="717"/>
      <c r="CB102" s="717"/>
      <c r="CC102" s="717"/>
      <c r="CD102" s="717"/>
      <c r="CE102" s="717"/>
      <c r="CF102" s="717"/>
      <c r="CG102" s="717"/>
      <c r="CH102" s="717"/>
      <c r="CI102" s="717"/>
      <c r="CJ102" s="717"/>
      <c r="CK102" s="717"/>
      <c r="CL102" s="717"/>
      <c r="CM102" s="717"/>
      <c r="CN102" s="717"/>
      <c r="CO102" s="717"/>
      <c r="CP102" s="717"/>
      <c r="CQ102" s="717"/>
      <c r="CR102" s="717"/>
      <c r="CS102" s="717"/>
      <c r="CT102" s="717"/>
      <c r="CU102" s="717"/>
      <c r="CV102" s="717"/>
      <c r="CW102" s="717"/>
      <c r="CX102" s="717"/>
      <c r="CY102" s="717"/>
      <c r="CZ102" s="717"/>
      <c r="DA102" s="717"/>
      <c r="DB102" s="717"/>
      <c r="DC102" s="717"/>
      <c r="DD102" s="717"/>
      <c r="DE102" s="717"/>
      <c r="DF102" s="717"/>
      <c r="DG102" s="717"/>
      <c r="DH102" s="717"/>
      <c r="DI102" s="717"/>
      <c r="DJ102" s="717"/>
      <c r="DK102" s="717"/>
      <c r="DL102" s="717"/>
      <c r="DM102" s="717"/>
      <c r="DN102" s="717"/>
      <c r="DO102" s="717"/>
      <c r="DP102" s="717"/>
      <c r="DQ102" s="717"/>
      <c r="DR102" s="717"/>
      <c r="DS102" s="717"/>
      <c r="DT102" s="718"/>
    </row>
    <row r="103" spans="2:124" ht="4.5" customHeight="1" x14ac:dyDescent="0.25"/>
    <row r="104" spans="2:124" ht="12.5" hidden="1" x14ac:dyDescent="0.25"/>
    <row r="105" spans="2:124" ht="12.5" hidden="1" x14ac:dyDescent="0.25"/>
    <row r="106" spans="2:124" ht="12.5" hidden="1" x14ac:dyDescent="0.25"/>
    <row r="107" spans="2:124" ht="12.5" hidden="1" x14ac:dyDescent="0.25"/>
    <row r="108" spans="2:124" ht="12.5" hidden="1" x14ac:dyDescent="0.25"/>
    <row r="109" spans="2:124" ht="12.5" hidden="1" x14ac:dyDescent="0.25"/>
    <row r="110" spans="2:124" ht="12.5" hidden="1" x14ac:dyDescent="0.25"/>
    <row r="111" spans="2:124" ht="12.5" hidden="1" x14ac:dyDescent="0.25"/>
    <row r="112" spans="2:124" ht="12.5" hidden="1" x14ac:dyDescent="0.25"/>
    <row r="113" ht="12.5" hidden="1" x14ac:dyDescent="0.25"/>
    <row r="114" ht="12.5" hidden="1" x14ac:dyDescent="0.25"/>
    <row r="115" ht="12.5" hidden="1" x14ac:dyDescent="0.25"/>
    <row r="116" ht="12.5" hidden="1" x14ac:dyDescent="0.25"/>
    <row r="117" ht="12.5" hidden="1" x14ac:dyDescent="0.25"/>
    <row r="118" ht="12.5" hidden="1" x14ac:dyDescent="0.25"/>
    <row r="119" ht="12.5" hidden="1" x14ac:dyDescent="0.25"/>
    <row r="120" ht="12.5" hidden="1" x14ac:dyDescent="0.25"/>
    <row r="121" ht="12.5" hidden="1" x14ac:dyDescent="0.25"/>
    <row r="122" ht="12.5" hidden="1" x14ac:dyDescent="0.25"/>
    <row r="123" ht="12.5" hidden="1" x14ac:dyDescent="0.25"/>
    <row r="124" ht="12.5" hidden="1" x14ac:dyDescent="0.25"/>
    <row r="125" ht="12.5" hidden="1" x14ac:dyDescent="0.25"/>
    <row r="126" ht="12.5" hidden="1" x14ac:dyDescent="0.25"/>
    <row r="127" ht="12.5" hidden="1" x14ac:dyDescent="0.25"/>
  </sheetData>
  <sheetProtection password="8153" sheet="1" objects="1" scenarios="1" selectLockedCells="1"/>
  <mergeCells count="359">
    <mergeCell ref="B98:DT98"/>
    <mergeCell ref="B99:DT99"/>
    <mergeCell ref="B100:DT100"/>
    <mergeCell ref="B101:BK102"/>
    <mergeCell ref="BL101:DT102"/>
    <mergeCell ref="B93:DT94"/>
    <mergeCell ref="B95:DT95"/>
    <mergeCell ref="BV97:CG97"/>
    <mergeCell ref="CH97:CL97"/>
    <mergeCell ref="CM97:CQ97"/>
    <mergeCell ref="CR97:DC97"/>
    <mergeCell ref="DD97:DH97"/>
    <mergeCell ref="DI97:DR97"/>
    <mergeCell ref="CK90:CY90"/>
    <mergeCell ref="CZ90:DT90"/>
    <mergeCell ref="B91:AA91"/>
    <mergeCell ref="AB91:BA91"/>
    <mergeCell ref="BB91:BO91"/>
    <mergeCell ref="BP91:BR91"/>
    <mergeCell ref="BS91:CG91"/>
    <mergeCell ref="CH91:CJ91"/>
    <mergeCell ref="CK91:CY91"/>
    <mergeCell ref="CZ91:DT91"/>
    <mergeCell ref="B90:AA90"/>
    <mergeCell ref="AB90:BA90"/>
    <mergeCell ref="BB90:BO90"/>
    <mergeCell ref="BP90:BR90"/>
    <mergeCell ref="BS90:CG90"/>
    <mergeCell ref="CH90:CJ90"/>
    <mergeCell ref="CK88:CY88"/>
    <mergeCell ref="CZ88:DT88"/>
    <mergeCell ref="B89:AA89"/>
    <mergeCell ref="AB89:BA89"/>
    <mergeCell ref="BB89:BO89"/>
    <mergeCell ref="BP89:BR89"/>
    <mergeCell ref="BS89:CG89"/>
    <mergeCell ref="CH89:CJ89"/>
    <mergeCell ref="CK89:CY89"/>
    <mergeCell ref="CZ89:DT89"/>
    <mergeCell ref="B88:AA88"/>
    <mergeCell ref="AB88:BA88"/>
    <mergeCell ref="BB88:BO88"/>
    <mergeCell ref="BP88:BR88"/>
    <mergeCell ref="BS88:CG88"/>
    <mergeCell ref="CH88:CJ88"/>
    <mergeCell ref="B84:DT84"/>
    <mergeCell ref="B85:DT85"/>
    <mergeCell ref="B86:DT86"/>
    <mergeCell ref="B87:AA87"/>
    <mergeCell ref="AB87:BA87"/>
    <mergeCell ref="BB87:BO87"/>
    <mergeCell ref="BP87:CG87"/>
    <mergeCell ref="CH87:CY87"/>
    <mergeCell ref="CZ87:DT87"/>
    <mergeCell ref="B82:AW82"/>
    <mergeCell ref="AX82:BT82"/>
    <mergeCell ref="BU82:CP82"/>
    <mergeCell ref="CQ82:DE82"/>
    <mergeCell ref="DF82:DT82"/>
    <mergeCell ref="B83:CH83"/>
    <mergeCell ref="CI83:DE83"/>
    <mergeCell ref="DF83:DT83"/>
    <mergeCell ref="B80:AW80"/>
    <mergeCell ref="AX80:BT80"/>
    <mergeCell ref="BU80:CP80"/>
    <mergeCell ref="CQ80:DE80"/>
    <mergeCell ref="DF80:DT80"/>
    <mergeCell ref="B81:AW81"/>
    <mergeCell ref="AX81:BT81"/>
    <mergeCell ref="BU81:CP81"/>
    <mergeCell ref="CQ81:DE81"/>
    <mergeCell ref="DF81:DT81"/>
    <mergeCell ref="B78:DT78"/>
    <mergeCell ref="B79:AW79"/>
    <mergeCell ref="AX79:BT79"/>
    <mergeCell ref="BU79:CP79"/>
    <mergeCell ref="CQ79:DE79"/>
    <mergeCell ref="DF79:DT79"/>
    <mergeCell ref="CM74:DT74"/>
    <mergeCell ref="B75:AJ75"/>
    <mergeCell ref="AK75:AY75"/>
    <mergeCell ref="AZ75:DT75"/>
    <mergeCell ref="B76:DT76"/>
    <mergeCell ref="B77:DT77"/>
    <mergeCell ref="B74:M74"/>
    <mergeCell ref="N74:Y74"/>
    <mergeCell ref="Z74:AJ74"/>
    <mergeCell ref="AK74:AY74"/>
    <mergeCell ref="AZ74:BO74"/>
    <mergeCell ref="BP74:CL74"/>
    <mergeCell ref="CM72:DT72"/>
    <mergeCell ref="B73:M73"/>
    <mergeCell ref="N73:Y73"/>
    <mergeCell ref="Z73:AJ73"/>
    <mergeCell ref="AK73:AY73"/>
    <mergeCell ref="AZ73:BO73"/>
    <mergeCell ref="BP73:CL73"/>
    <mergeCell ref="CM73:DT73"/>
    <mergeCell ref="B72:M72"/>
    <mergeCell ref="N72:Y72"/>
    <mergeCell ref="Z72:AJ72"/>
    <mergeCell ref="AK72:AY72"/>
    <mergeCell ref="AZ72:BO72"/>
    <mergeCell ref="BP72:CL72"/>
    <mergeCell ref="CM70:DT70"/>
    <mergeCell ref="B71:M71"/>
    <mergeCell ref="N71:Y71"/>
    <mergeCell ref="Z71:AJ71"/>
    <mergeCell ref="AK71:AY71"/>
    <mergeCell ref="AZ71:BO71"/>
    <mergeCell ref="BP71:CL71"/>
    <mergeCell ref="CM71:DT71"/>
    <mergeCell ref="B70:M70"/>
    <mergeCell ref="N70:Y70"/>
    <mergeCell ref="Z70:AJ70"/>
    <mergeCell ref="AK70:AY70"/>
    <mergeCell ref="AZ70:BO70"/>
    <mergeCell ref="BP70:CL70"/>
    <mergeCell ref="B66:CM66"/>
    <mergeCell ref="CN66:DE66"/>
    <mergeCell ref="DF66:DT66"/>
    <mergeCell ref="B67:DT67"/>
    <mergeCell ref="B68:DT68"/>
    <mergeCell ref="B69:DT69"/>
    <mergeCell ref="B65:N65"/>
    <mergeCell ref="O65:BL65"/>
    <mergeCell ref="BM65:CA65"/>
    <mergeCell ref="CB65:CP65"/>
    <mergeCell ref="CQ65:DE65"/>
    <mergeCell ref="DF65:DT65"/>
    <mergeCell ref="B64:N64"/>
    <mergeCell ref="O64:BL64"/>
    <mergeCell ref="BM64:CA64"/>
    <mergeCell ref="CB64:CP64"/>
    <mergeCell ref="CQ64:DE64"/>
    <mergeCell ref="DF64:DT64"/>
    <mergeCell ref="B63:N63"/>
    <mergeCell ref="O63:BL63"/>
    <mergeCell ref="BM63:CA63"/>
    <mergeCell ref="CB63:CP63"/>
    <mergeCell ref="CQ63:DE63"/>
    <mergeCell ref="DF63:DT63"/>
    <mergeCell ref="B62:N62"/>
    <mergeCell ref="O62:BL62"/>
    <mergeCell ref="BM62:CA62"/>
    <mergeCell ref="CB62:CP62"/>
    <mergeCell ref="CQ62:DE62"/>
    <mergeCell ref="DF62:DT62"/>
    <mergeCell ref="DF60:DT60"/>
    <mergeCell ref="B61:N61"/>
    <mergeCell ref="O61:BL61"/>
    <mergeCell ref="BM61:CA61"/>
    <mergeCell ref="CB61:CP61"/>
    <mergeCell ref="CQ61:DE61"/>
    <mergeCell ref="DF61:DT61"/>
    <mergeCell ref="B55:BH55"/>
    <mergeCell ref="B56:DT56"/>
    <mergeCell ref="B57:DT57"/>
    <mergeCell ref="B58:DT58"/>
    <mergeCell ref="B59:DT59"/>
    <mergeCell ref="B60:N60"/>
    <mergeCell ref="O60:BL60"/>
    <mergeCell ref="BM60:CA60"/>
    <mergeCell ref="CB60:CP60"/>
    <mergeCell ref="CQ60:DE60"/>
    <mergeCell ref="B53:D53"/>
    <mergeCell ref="E53:AU53"/>
    <mergeCell ref="AV53:BJ53"/>
    <mergeCell ref="BL53:DE53"/>
    <mergeCell ref="DF53:DT53"/>
    <mergeCell ref="B54:AU54"/>
    <mergeCell ref="AV54:BJ54"/>
    <mergeCell ref="BL54:DE54"/>
    <mergeCell ref="DF54:DT54"/>
    <mergeCell ref="DF51:DT51"/>
    <mergeCell ref="B52:D52"/>
    <mergeCell ref="E52:AU52"/>
    <mergeCell ref="AV52:BJ52"/>
    <mergeCell ref="BL52:BN52"/>
    <mergeCell ref="BO52:DE52"/>
    <mergeCell ref="DF52:DT52"/>
    <mergeCell ref="B50:D50"/>
    <mergeCell ref="E50:AU50"/>
    <mergeCell ref="AV50:BJ50"/>
    <mergeCell ref="BL50:DE50"/>
    <mergeCell ref="DF50:DT50"/>
    <mergeCell ref="B51:D51"/>
    <mergeCell ref="E51:AU51"/>
    <mergeCell ref="AV51:BJ51"/>
    <mergeCell ref="BL51:BN51"/>
    <mergeCell ref="BO51:DE51"/>
    <mergeCell ref="B48:AU48"/>
    <mergeCell ref="AV48:BJ48"/>
    <mergeCell ref="BL48:DE48"/>
    <mergeCell ref="DF48:DT48"/>
    <mergeCell ref="B49:D49"/>
    <mergeCell ref="E49:AU49"/>
    <mergeCell ref="AV49:BJ49"/>
    <mergeCell ref="BL49:DE49"/>
    <mergeCell ref="DF49:DT49"/>
    <mergeCell ref="B46:AU46"/>
    <mergeCell ref="AV46:BJ46"/>
    <mergeCell ref="BL46:DE46"/>
    <mergeCell ref="DF46:DT46"/>
    <mergeCell ref="B47:AU47"/>
    <mergeCell ref="AV47:BJ47"/>
    <mergeCell ref="BL47:DE47"/>
    <mergeCell ref="DF47:DT47"/>
    <mergeCell ref="B44:AU44"/>
    <mergeCell ref="AV44:BJ44"/>
    <mergeCell ref="BL44:DE44"/>
    <mergeCell ref="DF44:DT44"/>
    <mergeCell ref="B45:AU45"/>
    <mergeCell ref="AV45:BJ45"/>
    <mergeCell ref="BL45:DE45"/>
    <mergeCell ref="DF45:DT45"/>
    <mergeCell ref="B37:DT37"/>
    <mergeCell ref="B38:DT39"/>
    <mergeCell ref="B40:DT40"/>
    <mergeCell ref="B41:DT41"/>
    <mergeCell ref="B42:DT42"/>
    <mergeCell ref="B43:AU43"/>
    <mergeCell ref="AV43:BJ43"/>
    <mergeCell ref="BL43:DE43"/>
    <mergeCell ref="DF43:DT43"/>
    <mergeCell ref="B34:D34"/>
    <mergeCell ref="E34:AU34"/>
    <mergeCell ref="AV34:BJ34"/>
    <mergeCell ref="BL34:DE34"/>
    <mergeCell ref="DF34:DT34"/>
    <mergeCell ref="B35:AU35"/>
    <mergeCell ref="AV35:BJ35"/>
    <mergeCell ref="BL35:DE35"/>
    <mergeCell ref="DF35:DT35"/>
    <mergeCell ref="B33:D33"/>
    <mergeCell ref="E33:AU33"/>
    <mergeCell ref="AV33:BJ33"/>
    <mergeCell ref="BL33:BN33"/>
    <mergeCell ref="BO33:DE33"/>
    <mergeCell ref="DF33:DT33"/>
    <mergeCell ref="B32:D32"/>
    <mergeCell ref="E32:AU32"/>
    <mergeCell ref="AV32:BJ32"/>
    <mergeCell ref="BL32:BN32"/>
    <mergeCell ref="BO32:DE32"/>
    <mergeCell ref="DF32:DT32"/>
    <mergeCell ref="B30:AU30"/>
    <mergeCell ref="AV30:BJ30"/>
    <mergeCell ref="BL30:BN30"/>
    <mergeCell ref="BO30:DE30"/>
    <mergeCell ref="DF30:DT30"/>
    <mergeCell ref="B31:AU31"/>
    <mergeCell ref="AV31:BJ31"/>
    <mergeCell ref="BL31:DE31"/>
    <mergeCell ref="DF31:DT31"/>
    <mergeCell ref="B28:AU28"/>
    <mergeCell ref="AV28:BJ28"/>
    <mergeCell ref="BL28:BN28"/>
    <mergeCell ref="BO28:DE28"/>
    <mergeCell ref="DF28:DT28"/>
    <mergeCell ref="B29:AU29"/>
    <mergeCell ref="AV29:BJ29"/>
    <mergeCell ref="BL29:BN29"/>
    <mergeCell ref="BO29:DE29"/>
    <mergeCell ref="DF29:DT29"/>
    <mergeCell ref="B27:U27"/>
    <mergeCell ref="V27:AR27"/>
    <mergeCell ref="AS27:AU27"/>
    <mergeCell ref="AV27:BJ27"/>
    <mergeCell ref="BL27:DE27"/>
    <mergeCell ref="DF27:DT27"/>
    <mergeCell ref="DF25:DT25"/>
    <mergeCell ref="B26:U26"/>
    <mergeCell ref="V26:AR26"/>
    <mergeCell ref="AS26:AU26"/>
    <mergeCell ref="AV26:BJ26"/>
    <mergeCell ref="BL26:BN26"/>
    <mergeCell ref="BO26:DE26"/>
    <mergeCell ref="DF26:DT26"/>
    <mergeCell ref="B25:U25"/>
    <mergeCell ref="V25:AR25"/>
    <mergeCell ref="AS25:AU25"/>
    <mergeCell ref="AV25:BJ25"/>
    <mergeCell ref="BL25:BN25"/>
    <mergeCell ref="BO25:DE25"/>
    <mergeCell ref="B23:AU23"/>
    <mergeCell ref="AV23:BJ23"/>
    <mergeCell ref="BL23:BN23"/>
    <mergeCell ref="BO23:DE23"/>
    <mergeCell ref="DF23:DT23"/>
    <mergeCell ref="B24:AU24"/>
    <mergeCell ref="AV24:BJ24"/>
    <mergeCell ref="BL24:DE24"/>
    <mergeCell ref="DF24:DT24"/>
    <mergeCell ref="B21:AU21"/>
    <mergeCell ref="AV21:BJ21"/>
    <mergeCell ref="BL21:BN21"/>
    <mergeCell ref="BO21:DE21"/>
    <mergeCell ref="DF21:DT21"/>
    <mergeCell ref="B22:AU22"/>
    <mergeCell ref="AV22:BJ22"/>
    <mergeCell ref="BL22:BN22"/>
    <mergeCell ref="BO22:DE22"/>
    <mergeCell ref="DF22:DT22"/>
    <mergeCell ref="B19:D19"/>
    <mergeCell ref="E19:AU19"/>
    <mergeCell ref="AV19:BJ19"/>
    <mergeCell ref="BL19:DE19"/>
    <mergeCell ref="DF19:DT19"/>
    <mergeCell ref="B20:AU20"/>
    <mergeCell ref="AV20:BJ20"/>
    <mergeCell ref="BL20:DE20"/>
    <mergeCell ref="DF20:DT20"/>
    <mergeCell ref="B17:AU17"/>
    <mergeCell ref="AV17:BJ17"/>
    <mergeCell ref="BL17:DE17"/>
    <mergeCell ref="DF17:DT17"/>
    <mergeCell ref="B18:D18"/>
    <mergeCell ref="E18:AU18"/>
    <mergeCell ref="AV18:BJ18"/>
    <mergeCell ref="BL18:DE18"/>
    <mergeCell ref="DF18:DT18"/>
    <mergeCell ref="B15:BJ15"/>
    <mergeCell ref="BL15:DT15"/>
    <mergeCell ref="B16:AU16"/>
    <mergeCell ref="AV16:BJ16"/>
    <mergeCell ref="BL16:DE16"/>
    <mergeCell ref="DF16:DT16"/>
    <mergeCell ref="B11:DT11"/>
    <mergeCell ref="B12:DT12"/>
    <mergeCell ref="B13:BJ13"/>
    <mergeCell ref="BL13:DT13"/>
    <mergeCell ref="B14:BJ14"/>
    <mergeCell ref="BL14:DT14"/>
    <mergeCell ref="B8:Z8"/>
    <mergeCell ref="AA8:AZ8"/>
    <mergeCell ref="BA8:BX8"/>
    <mergeCell ref="BY8:CV8"/>
    <mergeCell ref="CW8:DT8"/>
    <mergeCell ref="B9:AZ9"/>
    <mergeCell ref="BA9:BX9"/>
    <mergeCell ref="BY9:DT9"/>
    <mergeCell ref="B10:H10"/>
    <mergeCell ref="I10:S10"/>
    <mergeCell ref="T10:AC10"/>
    <mergeCell ref="AD10:AZ10"/>
    <mergeCell ref="BA10:BX10"/>
    <mergeCell ref="BY10:DT10"/>
    <mergeCell ref="B2:DT2"/>
    <mergeCell ref="B3:DT3"/>
    <mergeCell ref="DV3:DX3"/>
    <mergeCell ref="B4:DT4"/>
    <mergeCell ref="B5:DT5"/>
    <mergeCell ref="B6:DT6"/>
    <mergeCell ref="B7:Z7"/>
    <mergeCell ref="AA7:AZ7"/>
    <mergeCell ref="BA7:BX7"/>
    <mergeCell ref="BY7:CV7"/>
    <mergeCell ref="CW7:DT7"/>
  </mergeCells>
  <conditionalFormatting sqref="BL27:DE27">
    <cfRule type="expression" dxfId="150" priority="92" stopIfTrue="1">
      <formula>ISBLANK($BL$27)</formula>
    </cfRule>
  </conditionalFormatting>
  <conditionalFormatting sqref="V25 DF66:DT66 CN66">
    <cfRule type="expression" dxfId="149" priority="93">
      <formula>$DF$66&lt;&gt;$AV$25</formula>
    </cfRule>
  </conditionalFormatting>
  <conditionalFormatting sqref="V26">
    <cfRule type="expression" dxfId="148" priority="94">
      <formula>$AK$75&lt;&gt;$AV$26</formula>
    </cfRule>
  </conditionalFormatting>
  <conditionalFormatting sqref="V27">
    <cfRule type="expression" dxfId="147" priority="95">
      <formula>$DF$83&gt;0</formula>
    </cfRule>
    <cfRule type="expression" dxfId="146" priority="96">
      <formula>$AV$27&gt;0</formula>
    </cfRule>
  </conditionalFormatting>
  <conditionalFormatting sqref="CR97:DC97">
    <cfRule type="expression" dxfId="145" priority="91" stopIfTrue="1">
      <formula>ISBLANK($CR$97)</formula>
    </cfRule>
  </conditionalFormatting>
  <conditionalFormatting sqref="CH97:CL97">
    <cfRule type="expression" dxfId="144" priority="90" stopIfTrue="1">
      <formula>ISBLANK($CH$97)</formula>
    </cfRule>
  </conditionalFormatting>
  <conditionalFormatting sqref="B66:CA66">
    <cfRule type="expression" dxfId="143" priority="89">
      <formula>$DF$66&lt;&gt;$AV$25</formula>
    </cfRule>
  </conditionalFormatting>
  <conditionalFormatting sqref="B75:DT75">
    <cfRule type="expression" dxfId="142" priority="88">
      <formula>$AV$26&lt;&gt;$AK$75</formula>
    </cfRule>
  </conditionalFormatting>
  <conditionalFormatting sqref="B84:DT84 B83:BT83 DF83:DT83 CI83">
    <cfRule type="expression" dxfId="141" priority="87">
      <formula>$DF$83&lt;&gt;$AV$27</formula>
    </cfRule>
  </conditionalFormatting>
  <conditionalFormatting sqref="AV16:BJ16">
    <cfRule type="expression" dxfId="140" priority="86" stopIfTrue="1">
      <formula>LEN(AV16)=0</formula>
    </cfRule>
  </conditionalFormatting>
  <conditionalFormatting sqref="AV18:BJ18">
    <cfRule type="expression" dxfId="139" priority="85" stopIfTrue="1">
      <formula>LEN(AV18)=0</formula>
    </cfRule>
  </conditionalFormatting>
  <conditionalFormatting sqref="B18:AU18">
    <cfRule type="expression" dxfId="138" priority="84" stopIfTrue="1">
      <formula>LEN($E$18)&lt;=1</formula>
    </cfRule>
  </conditionalFormatting>
  <conditionalFormatting sqref="B19:AU19">
    <cfRule type="expression" dxfId="137" priority="83" stopIfTrue="1">
      <formula>LEN($E$19)&lt;=1</formula>
    </cfRule>
  </conditionalFormatting>
  <conditionalFormatting sqref="AV19:BJ19">
    <cfRule type="expression" dxfId="136" priority="82" stopIfTrue="1">
      <formula>LEN(AV19)=0</formula>
    </cfRule>
  </conditionalFormatting>
  <conditionalFormatting sqref="BL21:DE21">
    <cfRule type="expression" dxfId="135" priority="81" stopIfTrue="1">
      <formula>LEN($BO$21)&lt;=1</formula>
    </cfRule>
  </conditionalFormatting>
  <conditionalFormatting sqref="BL23:DE23">
    <cfRule type="expression" dxfId="134" priority="80" stopIfTrue="1">
      <formula>LEN($BO$23)&lt;=1</formula>
    </cfRule>
  </conditionalFormatting>
  <conditionalFormatting sqref="AV21:BJ21">
    <cfRule type="expression" dxfId="133" priority="79" stopIfTrue="1">
      <formula>LEN(AV21)=0</formula>
    </cfRule>
  </conditionalFormatting>
  <conditionalFormatting sqref="AV22:BJ22">
    <cfRule type="expression" dxfId="132" priority="78" stopIfTrue="1">
      <formula>LEN(AV22)=0</formula>
    </cfRule>
  </conditionalFormatting>
  <conditionalFormatting sqref="AV23:BJ23">
    <cfRule type="expression" dxfId="131" priority="77" stopIfTrue="1">
      <formula>LEN(AV23)=0</formula>
    </cfRule>
  </conditionalFormatting>
  <conditionalFormatting sqref="AV24:BJ24">
    <cfRule type="expression" dxfId="130" priority="76" stopIfTrue="1">
      <formula>LEN(AV24)=0</formula>
    </cfRule>
  </conditionalFormatting>
  <conditionalFormatting sqref="AV25:BJ25">
    <cfRule type="expression" dxfId="129" priority="75" stopIfTrue="1">
      <formula>LEN(AV25)=0</formula>
    </cfRule>
  </conditionalFormatting>
  <conditionalFormatting sqref="AV26:BJ26">
    <cfRule type="expression" dxfId="128" priority="74" stopIfTrue="1">
      <formula>LEN(AV26)=0</formula>
    </cfRule>
  </conditionalFormatting>
  <conditionalFormatting sqref="AV27:BJ27">
    <cfRule type="expression" dxfId="127" priority="73" stopIfTrue="1">
      <formula>LEN(AV27)=0</formula>
    </cfRule>
  </conditionalFormatting>
  <conditionalFormatting sqref="DF25:DT25">
    <cfRule type="expression" dxfId="126" priority="72" stopIfTrue="1">
      <formula>LEN(DF25)=0</formula>
    </cfRule>
  </conditionalFormatting>
  <conditionalFormatting sqref="AV28:BJ28">
    <cfRule type="expression" dxfId="125" priority="71" stopIfTrue="1">
      <formula>LEN(AV28)=0</formula>
    </cfRule>
  </conditionalFormatting>
  <conditionalFormatting sqref="BV97:CG97">
    <cfRule type="expression" dxfId="124" priority="70" stopIfTrue="1">
      <formula>LEN(BV97)&lt;=1</formula>
    </cfRule>
  </conditionalFormatting>
  <conditionalFormatting sqref="DI97">
    <cfRule type="expression" dxfId="123" priority="69" stopIfTrue="1">
      <formula>LEN(DI97)=0</formula>
    </cfRule>
  </conditionalFormatting>
  <conditionalFormatting sqref="DF17:DT17">
    <cfRule type="expression" dxfId="122" priority="68" stopIfTrue="1">
      <formula>LEN(DF17)=0</formula>
    </cfRule>
  </conditionalFormatting>
  <conditionalFormatting sqref="DF18:DT18">
    <cfRule type="expression" dxfId="121" priority="67" stopIfTrue="1">
      <formula>LEN(DF18)=0</formula>
    </cfRule>
  </conditionalFormatting>
  <conditionalFormatting sqref="DF19:DT19">
    <cfRule type="expression" dxfId="120" priority="66" stopIfTrue="1">
      <formula>LEN(DF19)=0</formula>
    </cfRule>
  </conditionalFormatting>
  <conditionalFormatting sqref="DF21:DT21">
    <cfRule type="expression" dxfId="119" priority="65" stopIfTrue="1">
      <formula>LEN(DF21)=0</formula>
    </cfRule>
  </conditionalFormatting>
  <conditionalFormatting sqref="DF22:DT22">
    <cfRule type="expression" dxfId="118" priority="64" stopIfTrue="1">
      <formula>LEN(DF22)=0</formula>
    </cfRule>
  </conditionalFormatting>
  <conditionalFormatting sqref="BL22:DE22">
    <cfRule type="expression" dxfId="117" priority="63" stopIfTrue="1">
      <formula>LEN($BO$22)=0</formula>
    </cfRule>
  </conditionalFormatting>
  <conditionalFormatting sqref="DF23:DT23">
    <cfRule type="expression" dxfId="116" priority="62" stopIfTrue="1">
      <formula>LEN(DF23)=0</formula>
    </cfRule>
  </conditionalFormatting>
  <conditionalFormatting sqref="BL25:DE25">
    <cfRule type="expression" dxfId="115" priority="61" stopIfTrue="1">
      <formula>LEN($BO$25)=0</formula>
    </cfRule>
  </conditionalFormatting>
  <conditionalFormatting sqref="BL26:DE26">
    <cfRule type="expression" dxfId="114" priority="60" stopIfTrue="1">
      <formula>LEN($BO$26)=0</formula>
    </cfRule>
  </conditionalFormatting>
  <conditionalFormatting sqref="DF26:DT26">
    <cfRule type="expression" dxfId="113" priority="59" stopIfTrue="1">
      <formula>LEN(DF26)=0</formula>
    </cfRule>
  </conditionalFormatting>
  <conditionalFormatting sqref="DF28:DT28">
    <cfRule type="expression" dxfId="112" priority="58" stopIfTrue="1">
      <formula>LEN(DF28)=0</formula>
    </cfRule>
  </conditionalFormatting>
  <conditionalFormatting sqref="BL28:DE28">
    <cfRule type="expression" dxfId="111" priority="57" stopIfTrue="1">
      <formula>LEN($BO$28)=0</formula>
    </cfRule>
  </conditionalFormatting>
  <conditionalFormatting sqref="BL29:DE29">
    <cfRule type="expression" dxfId="110" priority="56" stopIfTrue="1">
      <formula>LEN($BO$29)=0</formula>
    </cfRule>
  </conditionalFormatting>
  <conditionalFormatting sqref="DF29:DT29">
    <cfRule type="expression" dxfId="109" priority="55" stopIfTrue="1">
      <formula>LEN(DF29)=0</formula>
    </cfRule>
  </conditionalFormatting>
  <conditionalFormatting sqref="DF30:DT30">
    <cfRule type="expression" dxfId="108" priority="54" stopIfTrue="1">
      <formula>LEN(DF30)=0</formula>
    </cfRule>
  </conditionalFormatting>
  <conditionalFormatting sqref="BL30:DE30">
    <cfRule type="expression" dxfId="107" priority="53" stopIfTrue="1">
      <formula>LEN($BO$30)=0</formula>
    </cfRule>
  </conditionalFormatting>
  <conditionalFormatting sqref="BL32:DE32">
    <cfRule type="expression" dxfId="106" priority="52" stopIfTrue="1">
      <formula>LEN($BO$32)=0</formula>
    </cfRule>
  </conditionalFormatting>
  <conditionalFormatting sqref="DF32:DT32">
    <cfRule type="expression" dxfId="105" priority="51" stopIfTrue="1">
      <formula>LEN(DF32)=0</formula>
    </cfRule>
  </conditionalFormatting>
  <conditionalFormatting sqref="DF33:DT33">
    <cfRule type="expression" dxfId="104" priority="50" stopIfTrue="1">
      <formula>LEN(DF33)=0</formula>
    </cfRule>
  </conditionalFormatting>
  <conditionalFormatting sqref="BL33:DE33">
    <cfRule type="expression" dxfId="103" priority="49" stopIfTrue="1">
      <formula>LEN($BO$33)=0</formula>
    </cfRule>
  </conditionalFormatting>
  <conditionalFormatting sqref="AV29:BJ29">
    <cfRule type="expression" dxfId="102" priority="48" stopIfTrue="1">
      <formula>LEN(AV29)=0</formula>
    </cfRule>
  </conditionalFormatting>
  <conditionalFormatting sqref="AV30:BJ30">
    <cfRule type="expression" dxfId="101" priority="47" stopIfTrue="1">
      <formula>LEN(AV30)=0</formula>
    </cfRule>
  </conditionalFormatting>
  <conditionalFormatting sqref="B32:AU32">
    <cfRule type="expression" dxfId="100" priority="46" stopIfTrue="1">
      <formula>LEN($E$32)=0</formula>
    </cfRule>
  </conditionalFormatting>
  <conditionalFormatting sqref="AV32:BJ32">
    <cfRule type="expression" dxfId="99" priority="45" stopIfTrue="1">
      <formula>LEN(AV32)=0</formula>
    </cfRule>
  </conditionalFormatting>
  <conditionalFormatting sqref="AV33:BJ33">
    <cfRule type="expression" dxfId="98" priority="44" stopIfTrue="1">
      <formula>LEN(AV33)=0</formula>
    </cfRule>
  </conditionalFormatting>
  <conditionalFormatting sqref="B33:AU33">
    <cfRule type="expression" dxfId="97" priority="43" stopIfTrue="1">
      <formula>LEN($E$33)=0</formula>
    </cfRule>
  </conditionalFormatting>
  <conditionalFormatting sqref="B34:AU34">
    <cfRule type="expression" dxfId="96" priority="42" stopIfTrue="1">
      <formula>LEN($E$34)=0</formula>
    </cfRule>
  </conditionalFormatting>
  <conditionalFormatting sqref="AV34:BJ34">
    <cfRule type="expression" dxfId="95" priority="41" stopIfTrue="1">
      <formula>LEN(AV34)=0</formula>
    </cfRule>
  </conditionalFormatting>
  <conditionalFormatting sqref="AV44:BJ44">
    <cfRule type="expression" dxfId="94" priority="40" stopIfTrue="1">
      <formula>LEN(AV44)=0</formula>
    </cfRule>
  </conditionalFormatting>
  <conditionalFormatting sqref="AV45:BJ45">
    <cfRule type="expression" dxfId="93" priority="39" stopIfTrue="1">
      <formula>LEN(AV45)=0</formula>
    </cfRule>
  </conditionalFormatting>
  <conditionalFormatting sqref="AV46:BJ46">
    <cfRule type="expression" dxfId="92" priority="38" stopIfTrue="1">
      <formula>LEN(AV46)=0</formula>
    </cfRule>
  </conditionalFormatting>
  <conditionalFormatting sqref="AV47:BJ47">
    <cfRule type="expression" dxfId="91" priority="37" stopIfTrue="1">
      <formula>LEN(AV47)=0</formula>
    </cfRule>
  </conditionalFormatting>
  <conditionalFormatting sqref="AV49:BJ49">
    <cfRule type="expression" dxfId="90" priority="36" stopIfTrue="1">
      <formula>LEN(AV49)=0</formula>
    </cfRule>
  </conditionalFormatting>
  <conditionalFormatting sqref="AV50:BJ50">
    <cfRule type="expression" dxfId="89" priority="35" stopIfTrue="1">
      <formula>LEN(AV50)=0</formula>
    </cfRule>
  </conditionalFormatting>
  <conditionalFormatting sqref="AV51:BJ51">
    <cfRule type="expression" dxfId="88" priority="34" stopIfTrue="1">
      <formula>LEN(AV51)=0</formula>
    </cfRule>
  </conditionalFormatting>
  <conditionalFormatting sqref="AV52:BJ52">
    <cfRule type="expression" dxfId="87" priority="33" stopIfTrue="1">
      <formula>LEN(AV52)=0</formula>
    </cfRule>
  </conditionalFormatting>
  <conditionalFormatting sqref="AV53:BJ53">
    <cfRule type="expression" dxfId="86" priority="32" stopIfTrue="1">
      <formula>LEN(AV53)=0</formula>
    </cfRule>
  </conditionalFormatting>
  <conditionalFormatting sqref="DF51:DT51">
    <cfRule type="expression" dxfId="85" priority="31" stopIfTrue="1">
      <formula>LEN(DF51)=0</formula>
    </cfRule>
  </conditionalFormatting>
  <conditionalFormatting sqref="BL51:DE51">
    <cfRule type="expression" dxfId="84" priority="30" stopIfTrue="1">
      <formula>LEN($BO$51)=0</formula>
    </cfRule>
  </conditionalFormatting>
  <conditionalFormatting sqref="BL52:DE52">
    <cfRule type="expression" dxfId="83" priority="29" stopIfTrue="1">
      <formula>LEN($BO$52)=0</formula>
    </cfRule>
  </conditionalFormatting>
  <conditionalFormatting sqref="DF52:DT52">
    <cfRule type="expression" dxfId="82" priority="28" stopIfTrue="1">
      <formula>LEN(DF52)=0</formula>
    </cfRule>
  </conditionalFormatting>
  <conditionalFormatting sqref="DF49:DT49">
    <cfRule type="expression" dxfId="81" priority="27" stopIfTrue="1">
      <formula>LEN(DF49)=0</formula>
    </cfRule>
  </conditionalFormatting>
  <conditionalFormatting sqref="DF48:DT48">
    <cfRule type="expression" dxfId="80" priority="26" stopIfTrue="1">
      <formula>LEN(DF48)=0</formula>
    </cfRule>
  </conditionalFormatting>
  <conditionalFormatting sqref="DF47:DT47">
    <cfRule type="expression" dxfId="79" priority="25" stopIfTrue="1">
      <formula>LEN(DF47)=0</formula>
    </cfRule>
  </conditionalFormatting>
  <conditionalFormatting sqref="DF46:DT46">
    <cfRule type="expression" dxfId="78" priority="24" stopIfTrue="1">
      <formula>LEN(DF46)=0</formula>
    </cfRule>
  </conditionalFormatting>
  <conditionalFormatting sqref="DF45:DT45">
    <cfRule type="expression" dxfId="77" priority="23" stopIfTrue="1">
      <formula>LEN(DF45)=0</formula>
    </cfRule>
  </conditionalFormatting>
  <conditionalFormatting sqref="DF44:DT44">
    <cfRule type="expression" dxfId="76" priority="22" stopIfTrue="1">
      <formula>LEN(DF44)=0</formula>
    </cfRule>
  </conditionalFormatting>
  <conditionalFormatting sqref="B49:AU49">
    <cfRule type="expression" dxfId="75" priority="21" stopIfTrue="1">
      <formula>LEN($E$49)=0</formula>
    </cfRule>
  </conditionalFormatting>
  <conditionalFormatting sqref="B50:AU50">
    <cfRule type="expression" dxfId="74" priority="20" stopIfTrue="1">
      <formula>LEN($E$50)=0</formula>
    </cfRule>
  </conditionalFormatting>
  <conditionalFormatting sqref="B51:AU51">
    <cfRule type="expression" dxfId="73" priority="19" stopIfTrue="1">
      <formula>LEN($E$51)=0</formula>
    </cfRule>
  </conditionalFormatting>
  <conditionalFormatting sqref="B52:AU52">
    <cfRule type="expression" dxfId="72" priority="18" stopIfTrue="1">
      <formula>LEN($E$52)=0</formula>
    </cfRule>
  </conditionalFormatting>
  <conditionalFormatting sqref="B53:AU53">
    <cfRule type="expression" dxfId="71" priority="17" stopIfTrue="1">
      <formula>LEN($E$53)=0</formula>
    </cfRule>
  </conditionalFormatting>
  <conditionalFormatting sqref="BY10:DT10">
    <cfRule type="expression" dxfId="70" priority="16">
      <formula>$BY$10=0</formula>
    </cfRule>
  </conditionalFormatting>
  <conditionalFormatting sqref="AD10:AZ10">
    <cfRule type="expression" dxfId="69" priority="10" stopIfTrue="1">
      <formula>LEN(INDIRECT(ADDRESS(ROW(),COLUMN())))=0</formula>
    </cfRule>
  </conditionalFormatting>
  <conditionalFormatting sqref="BA10:BX10">
    <cfRule type="expression" dxfId="68" priority="9" stopIfTrue="1">
      <formula>LEN(INDIRECT(ADDRESS(ROW(),COLUMN())))=0</formula>
    </cfRule>
  </conditionalFormatting>
  <conditionalFormatting sqref="BY10:DT10">
    <cfRule type="expression" dxfId="67" priority="8" stopIfTrue="1">
      <formula>LEN(INDIRECT(ADDRESS(ROW(),COLUMN())))=0</formula>
    </cfRule>
  </conditionalFormatting>
  <conditionalFormatting sqref="I10:S10">
    <cfRule type="expression" dxfId="66" priority="7" stopIfTrue="1">
      <formula>LEN(INDIRECT(ADDRESS(ROW(),COLUMN())))=0</formula>
    </cfRule>
  </conditionalFormatting>
  <conditionalFormatting sqref="BY10:DT10">
    <cfRule type="expression" dxfId="65" priority="6" stopIfTrue="1">
      <formula>LEN(INDIRECT(ADDRESS(ROW(),COLUMN())))=0</formula>
    </cfRule>
  </conditionalFormatting>
  <conditionalFormatting sqref="B8:Z8">
    <cfRule type="expression" dxfId="64" priority="5" stopIfTrue="1">
      <formula>LEN(INDIRECT(ADDRESS(ROW(),COLUMN())))=0</formula>
    </cfRule>
  </conditionalFormatting>
  <conditionalFormatting sqref="AA8:AZ8">
    <cfRule type="expression" dxfId="63" priority="4" stopIfTrue="1">
      <formula>LEN(INDIRECT(ADDRESS(ROW(),COLUMN())))=0</formula>
    </cfRule>
  </conditionalFormatting>
  <conditionalFormatting sqref="BA8:BX8">
    <cfRule type="expression" dxfId="62" priority="3" stopIfTrue="1">
      <formula>LEN(INDIRECT(ADDRESS(ROW(),COLUMN())))=0</formula>
    </cfRule>
  </conditionalFormatting>
  <conditionalFormatting sqref="BY8:CV8">
    <cfRule type="expression" dxfId="61" priority="2" stopIfTrue="1">
      <formula>LEN(INDIRECT(ADDRESS(ROW(),COLUMN())))=0</formula>
    </cfRule>
  </conditionalFormatting>
  <conditionalFormatting sqref="CW8:DT8">
    <cfRule type="expression" dxfId="60" priority="1" stopIfTrue="1">
      <formula>LEN(INDIRECT(ADDRESS(ROW(),COLUMN())))=0</formula>
    </cfRule>
  </conditionalFormatting>
  <dataValidations count="11">
    <dataValidation type="list" allowBlank="1" showInputMessage="1" showErrorMessage="1" sqref="BP88:BR91 CH88:CJ91" xr:uid="{00000000-0002-0000-0300-000000000000}">
      <formula1>"Q,$"</formula1>
    </dataValidation>
    <dataValidation type="whole" allowBlank="1" showInputMessage="1" showErrorMessage="1" errorTitle="Aviso!" error="Debe ingresar los cuatro dígitos del año en curso." sqref="DI97:DP97" xr:uid="{00000000-0002-0000-0300-000001000000}">
      <formula1>1900</formula1>
      <formula2>2050</formula2>
    </dataValidation>
    <dataValidation type="list" allowBlank="1" showInputMessage="1" showErrorMessage="1" sqref="I10" xr:uid="{00000000-0002-0000-0300-000002000000}">
      <formula1>"DPI,Pasaporte"</formula1>
    </dataValidation>
    <dataValidation type="list" allowBlank="1" showInputMessage="1" showErrorMessage="1" sqref="CR97:DC97" xr:uid="{00000000-0002-0000-0300-000003000000}">
      <formula1>"Enero, Febrero, Marzo, Abril, Mayo, Junio, Julio, Agosto, Septiembre, Octubre, Noviembre, Diciembre"</formula1>
    </dataValidation>
    <dataValidation type="whole" allowBlank="1" showInputMessage="1" showErrorMessage="1" sqref="CH97:CL97" xr:uid="{00000000-0002-0000-0300-000004000000}">
      <formula1>1</formula1>
      <formula2>31</formula2>
    </dataValidation>
    <dataValidation type="custom" allowBlank="1" showInputMessage="1" showErrorMessage="1" sqref="BY10" xr:uid="{00000000-0002-0000-0300-000005000000}">
      <formula1>NITV1_EP</formula1>
    </dataValidation>
    <dataValidation type="custom" allowBlank="1" showInputMessage="1" showErrorMessage="1" errorTitle="Error!" error="Ingrese únicamente números!" sqref="A15 C62:N65 AV16 AV18:AV19 DF21:DF23 DF17:DF19 AV21:AV24 DF25:DF26 DF28:DF30 AV28:AV30 AV32:AV34 DF32:DF33 AV44:AV47 DF51:DF52 DF44:DF49 BN62:CA65 AL72:AY74 DG81:DT82 AV49:AV53 DF80:DF82 AK71:AK74 CR62:DE65 CC62:CP65 CQ61:CQ65 BM61:BM65 CB61:CB65 B61:B65 CK88:CY91 BS88:CG91" xr:uid="{00000000-0002-0000-0300-000006000000}">
      <formula1>ISNUMBER(A15)</formula1>
    </dataValidation>
    <dataValidation type="date" operator="greaterThan" allowBlank="1" showInputMessage="1" showErrorMessage="1" errorTitle="Error!" error="Ingrese una fecha Válida!_x000a_" sqref="BB88:BO91" xr:uid="{00000000-0002-0000-0300-000007000000}">
      <formula1>1</formula1>
    </dataValidation>
    <dataValidation type="list" allowBlank="1" showInputMessage="1" showErrorMessage="1" sqref="AZ71:AZ74 BA72:BO74" xr:uid="{00000000-0002-0000-0300-000008000000}">
      <formula1>"Si, No"</formula1>
    </dataValidation>
    <dataValidation type="list" allowBlank="1" showInputMessage="1" showErrorMessage="1" sqref="BE97:BH97" xr:uid="{00000000-0002-0000-0300-000009000000}">
      <formula1>IF(AND($CH$97=29,$CR$97="Febrero"),INDIRECT("aniosbi"),INDIRECT("anios"))</formula1>
    </dataValidation>
    <dataValidation type="whole" operator="greaterThan" allowBlank="1" showInputMessage="1" showErrorMessage="1" errorTitle="Aviso" error="Debe ingresar únicamente números" promptTitle="Aviso!!" prompt="Debe ingresar únicamente números sin espacios ni guiones" sqref="AD10:AZ10" xr:uid="{00000000-0002-0000-0300-00000A000000}">
      <formula1>0</formula1>
    </dataValidation>
  </dataValidations>
  <printOptions horizontalCentered="1"/>
  <pageMargins left="0.19685039370078741" right="0.19685039370078741" top="0.19685039370078741" bottom="0.31496062992125984" header="0" footer="0.11811023622047245"/>
  <pageSetup scale="94" fitToHeight="2" orientation="portrait" r:id="rId1"/>
  <headerFooter alignWithMargins="0">
    <oddHeader>&amp;C&amp;G</oddHeader>
    <oddFooter>&amp;R&amp;"Verdana,Normal"&amp;7&amp;K787878GCP-FO-0038    V.03  
 Página &amp;P de 2</oddFooter>
  </headerFooter>
  <rowBreaks count="1" manualBreakCount="1">
    <brk id="54" min="1" max="12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T121"/>
  <sheetViews>
    <sheetView showGridLines="0" showRowColHeaders="0" topLeftCell="A94" zoomScale="115" zoomScaleNormal="115" zoomScaleSheetLayoutView="130" zoomScalePageLayoutView="85" workbookViewId="0">
      <selection activeCell="BT18" sqref="BT18:DR18"/>
    </sheetView>
  </sheetViews>
  <sheetFormatPr baseColWidth="10" defaultColWidth="11.453125" defaultRowHeight="14.5" x14ac:dyDescent="0.35"/>
  <cols>
    <col min="1" max="122" width="0.81640625" customWidth="1"/>
    <col min="123" max="123" width="0.81640625" hidden="1" customWidth="1"/>
    <col min="124" max="124" width="4.54296875" hidden="1" customWidth="1"/>
    <col min="125" max="125" width="0.81640625" hidden="1" customWidth="1"/>
    <col min="126" max="127" width="2.453125" hidden="1" customWidth="1"/>
    <col min="128" max="128" width="36.81640625" hidden="1" customWidth="1"/>
    <col min="129" max="129" width="11.26953125" hidden="1" customWidth="1"/>
    <col min="130" max="130" width="2.453125" hidden="1" customWidth="1"/>
    <col min="131" max="131" width="12.1796875" hidden="1" customWidth="1"/>
    <col min="132" max="136" width="2.453125" hidden="1" customWidth="1"/>
    <col min="137" max="150" width="11.453125" hidden="1" customWidth="1"/>
    <col min="151" max="166" width="11.453125" customWidth="1"/>
    <col min="167" max="167" width="2.1796875" customWidth="1"/>
  </cols>
  <sheetData>
    <row r="1" spans="2:129" ht="9.65" customHeight="1" x14ac:dyDescent="0.35">
      <c r="AS1" s="5"/>
      <c r="AT1" s="5"/>
      <c r="CU1" s="723"/>
      <c r="CV1" s="723"/>
      <c r="CW1" s="723"/>
      <c r="CX1" s="723"/>
      <c r="CY1" s="723"/>
      <c r="CZ1" s="723"/>
      <c r="DA1" s="723"/>
      <c r="DB1" s="723"/>
      <c r="DC1" s="723"/>
      <c r="DD1" s="723"/>
      <c r="DE1" s="723"/>
      <c r="DF1" s="723"/>
      <c r="DG1" s="723"/>
      <c r="DH1" s="723"/>
      <c r="DI1" s="723"/>
      <c r="DJ1" s="723"/>
      <c r="DK1" s="723"/>
      <c r="DL1" s="723"/>
      <c r="DM1" s="723"/>
      <c r="DN1" s="723"/>
      <c r="DO1" s="723"/>
      <c r="DP1" s="723"/>
      <c r="DQ1" s="723"/>
      <c r="DR1" s="723"/>
    </row>
    <row r="2" spans="2:129" ht="13.5" customHeight="1" x14ac:dyDescent="0.35">
      <c r="D2" s="272" t="s">
        <v>350</v>
      </c>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c r="BE2" s="272"/>
      <c r="BF2" s="272"/>
      <c r="BG2" s="272"/>
      <c r="BH2" s="272"/>
      <c r="BI2" s="272"/>
      <c r="BJ2" s="272"/>
      <c r="BK2" s="272"/>
      <c r="BL2" s="272"/>
      <c r="BM2" s="272"/>
      <c r="BN2" s="272"/>
      <c r="BO2" s="272"/>
      <c r="BP2" s="272"/>
      <c r="BQ2" s="272"/>
      <c r="BR2" s="272"/>
      <c r="BS2" s="272"/>
      <c r="BT2" s="272"/>
      <c r="BU2" s="272"/>
      <c r="BV2" s="272"/>
      <c r="BW2" s="272"/>
      <c r="BX2" s="272"/>
      <c r="BY2" s="272"/>
      <c r="BZ2" s="272"/>
      <c r="CA2" s="272"/>
      <c r="CB2" s="272"/>
      <c r="CC2" s="272"/>
      <c r="CD2" s="272"/>
      <c r="CE2" s="272"/>
      <c r="CF2" s="272"/>
      <c r="CG2" s="272"/>
      <c r="CH2" s="272"/>
      <c r="CI2" s="272"/>
      <c r="CJ2" s="272"/>
      <c r="CK2" s="272"/>
      <c r="CL2" s="272"/>
      <c r="CM2" s="272"/>
      <c r="CN2" s="272"/>
      <c r="CO2" s="272"/>
      <c r="CP2" s="272"/>
      <c r="CQ2" s="272"/>
      <c r="CR2" s="272"/>
      <c r="CS2" s="272"/>
      <c r="CT2" s="272"/>
      <c r="CU2" s="272"/>
      <c r="CV2" s="272"/>
      <c r="CW2" s="272"/>
      <c r="CX2" s="272"/>
      <c r="CY2" s="272"/>
      <c r="CZ2" s="272"/>
      <c r="DA2" s="272"/>
      <c r="DB2" s="272"/>
      <c r="DC2" s="272"/>
      <c r="DD2" s="272"/>
      <c r="DE2" s="272"/>
      <c r="DF2" s="272"/>
      <c r="DG2" s="272"/>
      <c r="DH2" s="272"/>
      <c r="DI2" s="272"/>
      <c r="DJ2" s="272"/>
      <c r="DK2" s="272"/>
      <c r="DL2" s="272"/>
      <c r="DM2" s="272"/>
      <c r="DN2" s="272"/>
      <c r="DO2" s="272"/>
      <c r="DP2" s="272"/>
      <c r="DQ2" s="272"/>
      <c r="DR2" s="272"/>
      <c r="DS2" s="272"/>
      <c r="DT2" s="272"/>
    </row>
    <row r="3" spans="2:129" ht="11.25" customHeight="1" x14ac:dyDescent="0.35">
      <c r="C3" s="272" t="s">
        <v>351</v>
      </c>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272"/>
      <c r="BL3" s="272"/>
      <c r="BM3" s="272"/>
      <c r="BN3" s="272"/>
      <c r="BO3" s="272"/>
      <c r="BP3" s="272"/>
      <c r="BQ3" s="272"/>
      <c r="BR3" s="272"/>
      <c r="BS3" s="272"/>
      <c r="BT3" s="272"/>
      <c r="BU3" s="272"/>
      <c r="BV3" s="272"/>
      <c r="BW3" s="272"/>
      <c r="BX3" s="272"/>
      <c r="BY3" s="272"/>
      <c r="BZ3" s="272"/>
      <c r="CA3" s="272"/>
      <c r="CB3" s="272"/>
      <c r="CC3" s="272"/>
      <c r="CD3" s="272"/>
      <c r="CE3" s="272"/>
      <c r="CF3" s="272"/>
      <c r="CG3" s="272"/>
      <c r="CH3" s="272"/>
      <c r="CI3" s="272"/>
      <c r="CJ3" s="272"/>
      <c r="CK3" s="272"/>
      <c r="CL3" s="272"/>
      <c r="CM3" s="272"/>
      <c r="CN3" s="272"/>
      <c r="CO3" s="272"/>
      <c r="CP3" s="272"/>
      <c r="CQ3" s="272"/>
      <c r="CR3" s="272"/>
      <c r="CS3" s="272"/>
      <c r="CT3" s="272"/>
      <c r="CU3" s="272"/>
      <c r="CV3" s="272"/>
      <c r="CW3" s="272"/>
      <c r="CX3" s="272"/>
      <c r="CY3" s="272"/>
      <c r="CZ3" s="272"/>
      <c r="DA3" s="272"/>
      <c r="DB3" s="272"/>
      <c r="DC3" s="272"/>
      <c r="DD3" s="272"/>
      <c r="DE3" s="272"/>
      <c r="DF3" s="272"/>
      <c r="DG3" s="272"/>
      <c r="DH3" s="272"/>
      <c r="DI3" s="272"/>
      <c r="DJ3" s="272"/>
      <c r="DK3" s="272"/>
      <c r="DL3" s="272"/>
      <c r="DM3" s="272"/>
      <c r="DN3" s="272"/>
      <c r="DO3" s="272"/>
      <c r="DP3" s="272"/>
      <c r="DQ3" s="272"/>
      <c r="DR3" s="272"/>
      <c r="DS3" s="272"/>
    </row>
    <row r="4" spans="2:129" ht="12.75" customHeight="1" x14ac:dyDescent="0.35">
      <c r="B4" s="724" t="s">
        <v>352</v>
      </c>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4"/>
      <c r="AZ4" s="724"/>
      <c r="BA4" s="724"/>
      <c r="BB4" s="724"/>
      <c r="BC4" s="724"/>
      <c r="BD4" s="724"/>
      <c r="BE4" s="724"/>
      <c r="BF4" s="724"/>
      <c r="BG4" s="724"/>
      <c r="BH4" s="724"/>
      <c r="BI4" s="724"/>
      <c r="BJ4" s="724"/>
      <c r="BK4" s="724"/>
      <c r="BL4" s="724"/>
      <c r="BM4" s="724"/>
      <c r="BN4" s="724"/>
      <c r="BO4" s="724"/>
      <c r="BP4" s="724"/>
      <c r="BQ4" s="724"/>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row>
    <row r="5" spans="2:129" ht="10" customHeight="1" x14ac:dyDescent="0.35">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t="s">
        <v>165</v>
      </c>
      <c r="CO5" s="112"/>
      <c r="CP5" s="112"/>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2"/>
      <c r="DO5" s="112"/>
      <c r="DP5" s="112"/>
      <c r="DQ5" s="112"/>
      <c r="DR5" s="112"/>
    </row>
    <row r="6" spans="2:129" s="1" customFormat="1" ht="3" customHeight="1" x14ac:dyDescent="0.35"/>
    <row r="7" spans="2:129" s="3" customFormat="1" ht="11.15" customHeight="1" x14ac:dyDescent="0.35">
      <c r="B7" s="228" t="s">
        <v>353</v>
      </c>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v>2</v>
      </c>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30"/>
    </row>
    <row r="8" spans="2:129" s="3" customFormat="1" ht="3" customHeight="1" x14ac:dyDescent="0.3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row>
    <row r="9" spans="2:129" s="3" customFormat="1" ht="11.15" customHeight="1" x14ac:dyDescent="0.35">
      <c r="B9" s="406" t="s">
        <v>328</v>
      </c>
      <c r="C9" s="407"/>
      <c r="D9" s="407"/>
      <c r="E9" s="407"/>
      <c r="F9" s="407"/>
      <c r="G9" s="407"/>
      <c r="H9" s="407"/>
      <c r="I9" s="407"/>
      <c r="J9" s="407"/>
      <c r="K9" s="407"/>
      <c r="L9" s="407"/>
      <c r="M9" s="407"/>
      <c r="N9" s="407"/>
      <c r="O9" s="407"/>
      <c r="P9" s="407"/>
      <c r="Q9" s="407"/>
      <c r="R9" s="407"/>
      <c r="S9" s="407"/>
      <c r="T9" s="407"/>
      <c r="U9" s="407"/>
      <c r="V9" s="407"/>
      <c r="W9" s="407"/>
      <c r="X9" s="407"/>
      <c r="Y9" s="407"/>
      <c r="Z9" s="407"/>
      <c r="AA9" s="407"/>
      <c r="AB9" s="407"/>
      <c r="AC9" s="407"/>
      <c r="AD9" s="407"/>
      <c r="AE9" s="407"/>
      <c r="AF9" s="407"/>
      <c r="AG9" s="407"/>
      <c r="AH9" s="407"/>
      <c r="AI9" s="407"/>
      <c r="AJ9" s="407"/>
      <c r="AK9" s="407"/>
      <c r="AL9" s="407"/>
      <c r="AM9" s="407"/>
      <c r="AN9" s="407"/>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7"/>
      <c r="CN9" s="407"/>
      <c r="CO9" s="407"/>
      <c r="CP9" s="407"/>
      <c r="CQ9" s="407"/>
      <c r="CR9" s="407"/>
      <c r="CS9" s="407"/>
      <c r="CT9" s="407"/>
      <c r="CU9" s="407"/>
      <c r="CV9" s="407"/>
      <c r="CW9" s="407"/>
      <c r="CX9" s="407"/>
      <c r="CY9" s="407"/>
      <c r="CZ9" s="407"/>
      <c r="DA9" s="407"/>
      <c r="DB9" s="407"/>
      <c r="DC9" s="407"/>
      <c r="DD9" s="407"/>
      <c r="DE9" s="407"/>
      <c r="DF9" s="407"/>
      <c r="DG9" s="407"/>
      <c r="DH9" s="407"/>
      <c r="DI9" s="407"/>
      <c r="DJ9" s="407"/>
      <c r="DK9" s="407"/>
      <c r="DL9" s="407"/>
      <c r="DM9" s="407"/>
      <c r="DN9" s="407"/>
      <c r="DO9" s="407"/>
      <c r="DP9" s="407"/>
      <c r="DQ9" s="407"/>
      <c r="DR9" s="408"/>
    </row>
    <row r="10" spans="2:129" s="1" customFormat="1" ht="3" customHeight="1" x14ac:dyDescent="0.35">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row>
    <row r="11" spans="2:129" s="1" customFormat="1" ht="9.75" customHeight="1" x14ac:dyDescent="0.35">
      <c r="B11" s="725" t="s">
        <v>354</v>
      </c>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726" t="s">
        <v>331</v>
      </c>
      <c r="BU11" s="727"/>
      <c r="BV11" s="727"/>
      <c r="BW11" s="727"/>
      <c r="BX11" s="727"/>
      <c r="BY11" s="727"/>
      <c r="BZ11" s="727"/>
      <c r="CA11" s="727"/>
      <c r="CB11" s="727"/>
      <c r="CC11" s="727"/>
      <c r="CD11" s="727"/>
      <c r="CE11" s="727"/>
      <c r="CF11" s="727"/>
      <c r="CG11" s="727"/>
      <c r="CH11" s="727"/>
      <c r="CI11" s="727"/>
      <c r="CJ11" s="727"/>
      <c r="CK11" s="727"/>
      <c r="CL11" s="727"/>
      <c r="CM11" s="727"/>
      <c r="CN11" s="727"/>
      <c r="CO11" s="727"/>
      <c r="CP11" s="727"/>
      <c r="CQ11" s="727"/>
      <c r="CR11" s="727"/>
      <c r="CS11" s="727"/>
      <c r="CT11" s="727"/>
      <c r="CU11" s="727"/>
      <c r="CV11" s="727"/>
      <c r="CW11" s="727"/>
      <c r="CX11" s="727"/>
      <c r="CY11" s="727"/>
      <c r="CZ11" s="727"/>
      <c r="DA11" s="727"/>
      <c r="DB11" s="727"/>
      <c r="DC11" s="727"/>
      <c r="DD11" s="727"/>
      <c r="DE11" s="727"/>
      <c r="DF11" s="727"/>
      <c r="DG11" s="727"/>
      <c r="DH11" s="727"/>
      <c r="DI11" s="727"/>
      <c r="DJ11" s="727"/>
      <c r="DK11" s="727"/>
      <c r="DL11" s="727"/>
      <c r="DM11" s="727"/>
      <c r="DN11" s="727"/>
      <c r="DO11" s="727"/>
      <c r="DP11" s="727"/>
      <c r="DQ11" s="727"/>
      <c r="DR11" s="728"/>
    </row>
    <row r="12" spans="2:129" s="1" customFormat="1" ht="18" customHeight="1" x14ac:dyDescent="0.35">
      <c r="B12" s="729"/>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P12" s="312"/>
      <c r="AQ12" s="312"/>
      <c r="AR12" s="312"/>
      <c r="AS12" s="312"/>
      <c r="AT12" s="312"/>
      <c r="AU12" s="312"/>
      <c r="AV12" s="312"/>
      <c r="AW12" s="312"/>
      <c r="AX12" s="312"/>
      <c r="AY12" s="312"/>
      <c r="AZ12" s="312"/>
      <c r="BA12" s="312"/>
      <c r="BB12" s="312"/>
      <c r="BC12" s="312"/>
      <c r="BD12" s="312"/>
      <c r="BE12" s="312"/>
      <c r="BF12" s="312"/>
      <c r="BG12" s="312"/>
      <c r="BH12" s="312"/>
      <c r="BI12" s="312"/>
      <c r="BJ12" s="312"/>
      <c r="BK12" s="312"/>
      <c r="BL12" s="312"/>
      <c r="BM12" s="312"/>
      <c r="BN12" s="312"/>
      <c r="BO12" s="312"/>
      <c r="BP12" s="312"/>
      <c r="BQ12" s="312"/>
      <c r="BR12" s="312"/>
      <c r="BS12" s="312"/>
      <c r="BT12" s="730" t="s">
        <v>332</v>
      </c>
      <c r="BU12" s="731"/>
      <c r="BV12" s="731"/>
      <c r="BW12" s="731"/>
      <c r="BX12" s="731"/>
      <c r="BY12" s="731"/>
      <c r="BZ12" s="731"/>
      <c r="CA12" s="732"/>
      <c r="CB12" s="732"/>
      <c r="CC12" s="732"/>
      <c r="CD12" s="732"/>
      <c r="CE12" s="732"/>
      <c r="CF12" s="732"/>
      <c r="CG12" s="732"/>
      <c r="CH12" s="732"/>
      <c r="CI12" s="732"/>
      <c r="CJ12" s="732"/>
      <c r="CK12" s="733" t="s">
        <v>333</v>
      </c>
      <c r="CL12" s="733"/>
      <c r="CM12" s="733"/>
      <c r="CN12" s="733"/>
      <c r="CO12" s="733"/>
      <c r="CP12" s="733"/>
      <c r="CQ12" s="733"/>
      <c r="CR12" s="733"/>
      <c r="CS12" s="733"/>
      <c r="CT12" s="733"/>
      <c r="CU12" s="734"/>
      <c r="CV12" s="734"/>
      <c r="CW12" s="734"/>
      <c r="CX12" s="734"/>
      <c r="CY12" s="734"/>
      <c r="CZ12" s="734"/>
      <c r="DA12" s="734"/>
      <c r="DB12" s="734"/>
      <c r="DC12" s="734"/>
      <c r="DD12" s="734"/>
      <c r="DE12" s="734"/>
      <c r="DF12" s="734"/>
      <c r="DG12" s="734"/>
      <c r="DH12" s="734"/>
      <c r="DI12" s="734"/>
      <c r="DJ12" s="734"/>
      <c r="DK12" s="734"/>
      <c r="DL12" s="734"/>
      <c r="DM12" s="734"/>
      <c r="DN12" s="734"/>
      <c r="DO12" s="734"/>
      <c r="DP12" s="734"/>
      <c r="DQ12" s="734"/>
      <c r="DR12" s="735"/>
      <c r="DV12" s="114" t="e">
        <f>IF(#REF!=0,"","de")</f>
        <v>#REF!</v>
      </c>
      <c r="DX12" s="1" t="e">
        <f>CONCATENATE(B12," ",Z12," ",AX12," ",#REF!)</f>
        <v>#REF!</v>
      </c>
    </row>
    <row r="13" spans="2:129" s="2" customFormat="1" ht="10" customHeight="1" x14ac:dyDescent="0.35">
      <c r="B13" s="725" t="s">
        <v>329</v>
      </c>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740"/>
      <c r="BT13" s="367" t="s">
        <v>355</v>
      </c>
      <c r="BU13" s="367"/>
      <c r="BV13" s="367"/>
      <c r="BW13" s="367"/>
      <c r="BX13" s="367"/>
      <c r="BY13" s="367"/>
      <c r="BZ13" s="367"/>
      <c r="CA13" s="367"/>
      <c r="CB13" s="367"/>
      <c r="CC13" s="367"/>
      <c r="CD13" s="367"/>
      <c r="CE13" s="367"/>
      <c r="CF13" s="367"/>
      <c r="CG13" s="367"/>
      <c r="CH13" s="367"/>
      <c r="CI13" s="367"/>
      <c r="CJ13" s="367"/>
      <c r="CK13" s="740"/>
      <c r="CL13" s="115"/>
      <c r="CM13" s="115"/>
      <c r="CN13" s="115"/>
      <c r="CO13" s="115"/>
      <c r="CP13" s="115"/>
      <c r="CQ13" s="116"/>
      <c r="CR13" s="117"/>
      <c r="CS13" s="116"/>
      <c r="CT13" s="116"/>
      <c r="CU13" s="118"/>
      <c r="CV13" s="118"/>
      <c r="CW13" s="118"/>
      <c r="CX13" s="118"/>
      <c r="CY13" s="118"/>
      <c r="CZ13" s="118"/>
      <c r="DA13" s="116"/>
      <c r="DB13" s="116"/>
      <c r="DC13" s="116"/>
      <c r="DD13" s="116"/>
      <c r="DE13" s="116"/>
      <c r="DF13" s="116"/>
      <c r="DG13" s="116"/>
      <c r="DH13" s="116"/>
      <c r="DI13" s="116"/>
      <c r="DJ13" s="116"/>
      <c r="DK13" s="116"/>
      <c r="DL13" s="116"/>
      <c r="DM13" s="116"/>
      <c r="DN13" s="116"/>
      <c r="DO13" s="116"/>
      <c r="DP13" s="116"/>
      <c r="DQ13" s="116"/>
      <c r="DR13" s="119"/>
      <c r="DS13" s="106"/>
    </row>
    <row r="14" spans="2:129" ht="18" customHeight="1" x14ac:dyDescent="0.35">
      <c r="B14" s="736"/>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737"/>
      <c r="BT14" s="738"/>
      <c r="BU14" s="738"/>
      <c r="BV14" s="738"/>
      <c r="BW14" s="738"/>
      <c r="BX14" s="738"/>
      <c r="BY14" s="738"/>
      <c r="BZ14" s="738"/>
      <c r="CA14" s="738"/>
      <c r="CB14" s="738"/>
      <c r="CC14" s="738"/>
      <c r="CD14" s="738"/>
      <c r="CE14" s="738"/>
      <c r="CF14" s="738"/>
      <c r="CG14" s="738"/>
      <c r="CH14" s="738"/>
      <c r="CI14" s="738"/>
      <c r="CJ14" s="738"/>
      <c r="CK14" s="739"/>
      <c r="CQ14" s="14"/>
      <c r="CR14" s="741" t="s">
        <v>356</v>
      </c>
      <c r="CS14" s="742"/>
      <c r="CT14" s="742"/>
      <c r="CU14" s="742"/>
      <c r="CV14" s="742"/>
      <c r="CW14" s="742"/>
      <c r="CX14" s="742"/>
      <c r="CY14" s="742"/>
      <c r="CZ14" s="742"/>
      <c r="DA14" s="742"/>
      <c r="DB14" s="742"/>
      <c r="DC14" s="742"/>
      <c r="DD14" s="742"/>
      <c r="DE14" s="742"/>
      <c r="DF14" s="742"/>
      <c r="DG14" s="742"/>
      <c r="DH14" s="742"/>
      <c r="DI14" s="742"/>
      <c r="DJ14" s="742"/>
      <c r="DK14" s="742"/>
      <c r="DL14" s="742"/>
      <c r="DM14" s="742"/>
      <c r="DN14" s="742"/>
      <c r="DO14" s="742"/>
      <c r="DP14" s="742"/>
      <c r="DQ14" s="742"/>
      <c r="DR14" s="743"/>
    </row>
    <row r="15" spans="2:129" ht="9.75" customHeight="1" x14ac:dyDescent="0.35">
      <c r="B15" s="725" t="s">
        <v>357</v>
      </c>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740"/>
      <c r="BT15" s="367" t="s">
        <v>355</v>
      </c>
      <c r="BU15" s="367"/>
      <c r="BV15" s="367"/>
      <c r="BW15" s="367"/>
      <c r="BX15" s="367"/>
      <c r="BY15" s="367"/>
      <c r="BZ15" s="367"/>
      <c r="CA15" s="367"/>
      <c r="CB15" s="367"/>
      <c r="CC15" s="367"/>
      <c r="CD15" s="367"/>
      <c r="CE15" s="367"/>
      <c r="CF15" s="367"/>
      <c r="CG15" s="367"/>
      <c r="CH15" s="367"/>
      <c r="CI15" s="367"/>
      <c r="CJ15" s="367"/>
      <c r="CK15" s="740"/>
      <c r="CL15" s="120"/>
      <c r="CM15" s="120"/>
      <c r="CN15" s="120"/>
      <c r="CO15" s="120"/>
      <c r="CP15" s="120"/>
      <c r="CQ15" s="121"/>
      <c r="CR15" s="741"/>
      <c r="CS15" s="742"/>
      <c r="CT15" s="742"/>
      <c r="CU15" s="742"/>
      <c r="CV15" s="742"/>
      <c r="CW15" s="742"/>
      <c r="CX15" s="742"/>
      <c r="CY15" s="742"/>
      <c r="CZ15" s="742"/>
      <c r="DA15" s="742"/>
      <c r="DB15" s="742"/>
      <c r="DC15" s="742"/>
      <c r="DD15" s="742"/>
      <c r="DE15" s="742"/>
      <c r="DF15" s="742"/>
      <c r="DG15" s="742"/>
      <c r="DH15" s="742"/>
      <c r="DI15" s="742"/>
      <c r="DJ15" s="742"/>
      <c r="DK15" s="742"/>
      <c r="DL15" s="742"/>
      <c r="DM15" s="742"/>
      <c r="DN15" s="742"/>
      <c r="DO15" s="742"/>
      <c r="DP15" s="742"/>
      <c r="DQ15" s="742"/>
      <c r="DR15" s="743"/>
    </row>
    <row r="16" spans="2:129" ht="18" customHeight="1" x14ac:dyDescent="0.35">
      <c r="B16" s="736"/>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737"/>
      <c r="BT16" s="738"/>
      <c r="BU16" s="738"/>
      <c r="BV16" s="738"/>
      <c r="BW16" s="738"/>
      <c r="BX16" s="738"/>
      <c r="BY16" s="738"/>
      <c r="BZ16" s="738"/>
      <c r="CA16" s="738"/>
      <c r="CB16" s="738"/>
      <c r="CC16" s="738"/>
      <c r="CD16" s="738"/>
      <c r="CE16" s="738"/>
      <c r="CF16" s="738"/>
      <c r="CG16" s="738"/>
      <c r="CH16" s="738"/>
      <c r="CI16" s="738"/>
      <c r="CJ16" s="738"/>
      <c r="CK16" s="739"/>
      <c r="CR16" s="122"/>
      <c r="CU16" s="123"/>
      <c r="CV16" s="123"/>
      <c r="CW16" s="123"/>
      <c r="CX16" s="123"/>
      <c r="CY16" s="123"/>
      <c r="CZ16" s="123"/>
      <c r="DR16" s="124"/>
      <c r="DY16">
        <v>0</v>
      </c>
    </row>
    <row r="17" spans="2:131" ht="9.75" customHeight="1" x14ac:dyDescent="0.35">
      <c r="B17" s="725" t="s">
        <v>358</v>
      </c>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37" t="s">
        <v>359</v>
      </c>
      <c r="BU17" s="338"/>
      <c r="BV17" s="338"/>
      <c r="BW17" s="338"/>
      <c r="BX17" s="338"/>
      <c r="BY17" s="338"/>
      <c r="BZ17" s="338"/>
      <c r="CA17" s="338"/>
      <c r="CB17" s="338"/>
      <c r="CC17" s="338"/>
      <c r="CD17" s="338"/>
      <c r="CE17" s="338"/>
      <c r="CF17" s="338"/>
      <c r="CG17" s="338"/>
      <c r="CH17" s="338"/>
      <c r="CI17" s="338"/>
      <c r="CJ17" s="338"/>
      <c r="CK17" s="338"/>
      <c r="CL17" s="338"/>
      <c r="CM17" s="338"/>
      <c r="CN17" s="338"/>
      <c r="CO17" s="338"/>
      <c r="CP17" s="338"/>
      <c r="CQ17" s="338"/>
      <c r="CR17" s="338"/>
      <c r="CS17" s="338"/>
      <c r="CT17" s="338"/>
      <c r="CU17" s="338"/>
      <c r="CV17" s="338"/>
      <c r="CW17" s="338"/>
      <c r="CX17" s="338"/>
      <c r="CY17" s="338"/>
      <c r="CZ17" s="338"/>
      <c r="DA17" s="338"/>
      <c r="DB17" s="338"/>
      <c r="DC17" s="338"/>
      <c r="DD17" s="338"/>
      <c r="DE17" s="338"/>
      <c r="DF17" s="338"/>
      <c r="DG17" s="338"/>
      <c r="DH17" s="338"/>
      <c r="DI17" s="338"/>
      <c r="DJ17" s="338"/>
      <c r="DK17" s="338"/>
      <c r="DL17" s="338"/>
      <c r="DM17" s="338"/>
      <c r="DN17" s="338"/>
      <c r="DO17" s="338"/>
      <c r="DP17" s="338"/>
      <c r="DQ17" s="338"/>
      <c r="DR17" s="339"/>
      <c r="DV17" s="67">
        <v>1</v>
      </c>
    </row>
    <row r="18" spans="2:131" ht="18" customHeight="1" x14ac:dyDescent="0.35">
      <c r="B18" s="736"/>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729"/>
      <c r="BU18" s="312"/>
      <c r="BV18" s="312"/>
      <c r="BW18" s="312"/>
      <c r="BX18" s="312"/>
      <c r="BY18" s="312"/>
      <c r="BZ18" s="312"/>
      <c r="CA18" s="312"/>
      <c r="CB18" s="312"/>
      <c r="CC18" s="312"/>
      <c r="CD18" s="312"/>
      <c r="CE18" s="312"/>
      <c r="CF18" s="312"/>
      <c r="CG18" s="312"/>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3"/>
    </row>
    <row r="19" spans="2:131" ht="10" customHeight="1" x14ac:dyDescent="0.35">
      <c r="B19" s="726" t="s">
        <v>360</v>
      </c>
      <c r="C19" s="727"/>
      <c r="D19" s="727"/>
      <c r="E19" s="727"/>
      <c r="F19" s="727"/>
      <c r="G19" s="727"/>
      <c r="H19" s="727"/>
      <c r="I19" s="727"/>
      <c r="J19" s="727"/>
      <c r="K19" s="727"/>
      <c r="L19" s="727"/>
      <c r="M19" s="727"/>
      <c r="N19" s="727"/>
      <c r="O19" s="727"/>
      <c r="P19" s="727"/>
      <c r="Q19" s="727"/>
      <c r="R19" s="727"/>
      <c r="S19" s="727"/>
      <c r="T19" s="727"/>
      <c r="U19" s="727"/>
      <c r="V19" s="727"/>
      <c r="W19" s="727"/>
      <c r="X19" s="727"/>
      <c r="Y19" s="727"/>
      <c r="Z19" s="727"/>
      <c r="AA19" s="727"/>
      <c r="AB19" s="727"/>
      <c r="AC19" s="727"/>
      <c r="AD19" s="727"/>
      <c r="AE19" s="727"/>
      <c r="AF19" s="727"/>
      <c r="AG19" s="727"/>
      <c r="AH19" s="727"/>
      <c r="AI19" s="727"/>
      <c r="AJ19" s="727"/>
      <c r="AK19" s="727"/>
      <c r="AL19" s="727"/>
      <c r="AM19" s="727"/>
      <c r="AN19" s="727"/>
      <c r="AO19" s="727"/>
      <c r="AP19" s="727"/>
      <c r="AQ19" s="727"/>
      <c r="AR19" s="727"/>
      <c r="AS19" s="727"/>
      <c r="AT19" s="727"/>
      <c r="AU19" s="727"/>
      <c r="AV19" s="727"/>
      <c r="AW19" s="727"/>
      <c r="AX19" s="727"/>
      <c r="AY19" s="727"/>
      <c r="AZ19" s="727"/>
      <c r="BA19" s="727"/>
      <c r="BB19" s="727"/>
      <c r="BC19" s="727"/>
      <c r="BD19" s="727"/>
      <c r="BE19" s="727"/>
      <c r="BF19" s="727"/>
      <c r="BG19" s="727"/>
      <c r="BH19" s="727"/>
      <c r="BI19" s="727"/>
      <c r="BJ19" s="727"/>
      <c r="BK19" s="727"/>
      <c r="BL19" s="727"/>
      <c r="BM19" s="727"/>
      <c r="BN19" s="727"/>
      <c r="BO19" s="727"/>
      <c r="BP19" s="727"/>
      <c r="BQ19" s="727"/>
      <c r="BR19" s="727"/>
      <c r="BS19" s="727"/>
      <c r="BT19" s="744" t="s">
        <v>334</v>
      </c>
      <c r="BU19" s="745"/>
      <c r="BV19" s="745"/>
      <c r="BW19" s="745"/>
      <c r="BX19" s="745"/>
      <c r="BY19" s="745"/>
      <c r="BZ19" s="745"/>
      <c r="CA19" s="745"/>
      <c r="CB19" s="745"/>
      <c r="CC19" s="745"/>
      <c r="CD19" s="745"/>
      <c r="CE19" s="745"/>
      <c r="CF19" s="745"/>
      <c r="CG19" s="745"/>
      <c r="CH19" s="745"/>
      <c r="CI19" s="745"/>
      <c r="CJ19" s="745"/>
      <c r="CK19" s="745"/>
      <c r="CL19" s="745"/>
      <c r="CM19" s="745"/>
      <c r="CN19" s="745"/>
      <c r="CO19" s="745"/>
      <c r="CP19" s="745"/>
      <c r="CQ19" s="745"/>
      <c r="CR19" s="745"/>
      <c r="CS19" s="745"/>
      <c r="CT19" s="745"/>
      <c r="CU19" s="745"/>
      <c r="CV19" s="745"/>
      <c r="CW19" s="745"/>
      <c r="CX19" s="745"/>
      <c r="CY19" s="745"/>
      <c r="CZ19" s="745"/>
      <c r="DA19" s="745"/>
      <c r="DB19" s="745"/>
      <c r="DC19" s="745"/>
      <c r="DD19" s="745"/>
      <c r="DE19" s="745"/>
      <c r="DF19" s="745"/>
      <c r="DG19" s="745"/>
      <c r="DH19" s="745"/>
      <c r="DI19" s="745"/>
      <c r="DJ19" s="745"/>
      <c r="DK19" s="745"/>
      <c r="DL19" s="745"/>
      <c r="DM19" s="745"/>
      <c r="DN19" s="745"/>
      <c r="DO19" s="745"/>
      <c r="DP19" s="745"/>
      <c r="DQ19" s="745"/>
      <c r="DR19" s="746"/>
    </row>
    <row r="20" spans="2:131" ht="18" customHeight="1" x14ac:dyDescent="0.35">
      <c r="B20" s="747"/>
      <c r="C20" s="748"/>
      <c r="D20" s="748"/>
      <c r="E20" s="748"/>
      <c r="F20" s="748"/>
      <c r="G20" s="748"/>
      <c r="H20" s="748"/>
      <c r="I20" s="748"/>
      <c r="J20" s="748"/>
      <c r="K20" s="748"/>
      <c r="L20" s="748"/>
      <c r="M20" s="748"/>
      <c r="N20" s="748"/>
      <c r="O20" s="748"/>
      <c r="P20" s="748"/>
      <c r="Q20" s="748"/>
      <c r="R20" s="748"/>
      <c r="S20" s="748"/>
      <c r="T20" s="748"/>
      <c r="U20" s="748"/>
      <c r="V20" s="748"/>
      <c r="W20" s="748"/>
      <c r="X20" s="748"/>
      <c r="Y20" s="748"/>
      <c r="Z20" s="748"/>
      <c r="AA20" s="748"/>
      <c r="AB20" s="748"/>
      <c r="AC20" s="748"/>
      <c r="AD20" s="748"/>
      <c r="AE20" s="748"/>
      <c r="AF20" s="748"/>
      <c r="AG20" s="748"/>
      <c r="AH20" s="748"/>
      <c r="AI20" s="748"/>
      <c r="AJ20" s="748"/>
      <c r="AK20" s="748"/>
      <c r="AL20" s="748"/>
      <c r="AM20" s="748"/>
      <c r="AN20" s="748"/>
      <c r="AO20" s="748"/>
      <c r="AP20" s="748"/>
      <c r="AQ20" s="748"/>
      <c r="AR20" s="748"/>
      <c r="AS20" s="748"/>
      <c r="AT20" s="748"/>
      <c r="AU20" s="748"/>
      <c r="AV20" s="748"/>
      <c r="AW20" s="748"/>
      <c r="AX20" s="748"/>
      <c r="AY20" s="748"/>
      <c r="AZ20" s="748"/>
      <c r="BA20" s="748"/>
      <c r="BB20" s="748"/>
      <c r="BC20" s="748"/>
      <c r="BD20" s="748"/>
      <c r="BE20" s="748"/>
      <c r="BF20" s="748"/>
      <c r="BG20" s="748"/>
      <c r="BH20" s="748"/>
      <c r="BI20" s="748"/>
      <c r="BJ20" s="748"/>
      <c r="BK20" s="748"/>
      <c r="BL20" s="748"/>
      <c r="BM20" s="748"/>
      <c r="BN20" s="748"/>
      <c r="BO20" s="748"/>
      <c r="BP20" s="748"/>
      <c r="BQ20" s="748"/>
      <c r="BR20" s="748"/>
      <c r="BS20" s="748"/>
      <c r="BT20" s="749"/>
      <c r="BU20" s="750"/>
      <c r="BV20" s="750"/>
      <c r="BW20" s="750"/>
      <c r="BX20" s="750"/>
      <c r="BY20" s="750"/>
      <c r="BZ20" s="750"/>
      <c r="CA20" s="750"/>
      <c r="CB20" s="750"/>
      <c r="CC20" s="750"/>
      <c r="CD20" s="750"/>
      <c r="CE20" s="750"/>
      <c r="CF20" s="750"/>
      <c r="CG20" s="750"/>
      <c r="CH20" s="750"/>
      <c r="CI20" s="750"/>
      <c r="CJ20" s="750"/>
      <c r="CK20" s="750"/>
      <c r="CL20" s="750"/>
      <c r="CM20" s="750"/>
      <c r="CN20" s="750"/>
      <c r="CO20" s="750"/>
      <c r="CP20" s="750"/>
      <c r="CQ20" s="750"/>
      <c r="CR20" s="750"/>
      <c r="CS20" s="750"/>
      <c r="CT20" s="750"/>
      <c r="CU20" s="750"/>
      <c r="CV20" s="750"/>
      <c r="CW20" s="750"/>
      <c r="CX20" s="750"/>
      <c r="CY20" s="750"/>
      <c r="CZ20" s="750"/>
      <c r="DA20" s="750"/>
      <c r="DB20" s="750"/>
      <c r="DC20" s="750"/>
      <c r="DD20" s="750"/>
      <c r="DE20" s="750"/>
      <c r="DF20" s="750"/>
      <c r="DG20" s="750"/>
      <c r="DH20" s="750"/>
      <c r="DI20" s="750"/>
      <c r="DJ20" s="750"/>
      <c r="DK20" s="750"/>
      <c r="DL20" s="750"/>
      <c r="DM20" s="750"/>
      <c r="DN20" s="750"/>
      <c r="DO20" s="750"/>
      <c r="DP20" s="750"/>
      <c r="DQ20" s="750"/>
      <c r="DR20" s="751"/>
      <c r="DX20">
        <v>1</v>
      </c>
    </row>
    <row r="21" spans="2:131" s="3" customFormat="1" ht="3" customHeight="1" x14ac:dyDescent="0.3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row>
    <row r="22" spans="2:131" ht="10" customHeight="1" x14ac:dyDescent="0.35">
      <c r="B22" s="305" t="s">
        <v>228</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7"/>
      <c r="AD22" s="107" t="s">
        <v>231</v>
      </c>
      <c r="AE22" s="107"/>
      <c r="AF22" s="107"/>
      <c r="AG22" s="107"/>
      <c r="AH22" s="107"/>
      <c r="AI22" s="107"/>
      <c r="AJ22" s="107"/>
      <c r="AK22" s="107"/>
      <c r="AL22" s="108"/>
      <c r="AM22" s="275" t="s">
        <v>361</v>
      </c>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725" t="s">
        <v>362</v>
      </c>
      <c r="BM22" s="367"/>
      <c r="BN22" s="367"/>
      <c r="BO22" s="367"/>
      <c r="BP22" s="367"/>
      <c r="BQ22" s="367"/>
      <c r="BR22" s="367"/>
      <c r="BS22" s="367"/>
      <c r="BT22" s="367"/>
      <c r="BU22" s="367"/>
      <c r="BV22" s="367"/>
      <c r="BW22" s="367"/>
      <c r="BX22" s="367"/>
      <c r="BY22" s="367"/>
      <c r="BZ22" s="367"/>
      <c r="CA22" s="367"/>
      <c r="CB22" s="725" t="s">
        <v>363</v>
      </c>
      <c r="CC22" s="367"/>
      <c r="CD22" s="367"/>
      <c r="CE22" s="367"/>
      <c r="CF22" s="367"/>
      <c r="CG22" s="367"/>
      <c r="CH22" s="367"/>
      <c r="CI22" s="367"/>
      <c r="CJ22" s="367"/>
      <c r="CK22" s="367"/>
      <c r="CL22" s="367"/>
      <c r="CM22" s="367"/>
      <c r="CN22" s="367"/>
      <c r="CO22" s="367"/>
      <c r="CP22" s="367"/>
      <c r="CQ22" s="367"/>
      <c r="CR22" s="367"/>
      <c r="CS22" s="367"/>
      <c r="CT22" s="367"/>
      <c r="CU22" s="367"/>
      <c r="CV22" s="367"/>
      <c r="CW22" s="725" t="s">
        <v>364</v>
      </c>
      <c r="CX22" s="367"/>
      <c r="CY22" s="367"/>
      <c r="CZ22" s="367"/>
      <c r="DA22" s="367"/>
      <c r="DB22" s="367"/>
      <c r="DC22" s="367"/>
      <c r="DD22" s="367"/>
      <c r="DE22" s="367"/>
      <c r="DF22" s="367"/>
      <c r="DG22" s="367"/>
      <c r="DH22" s="367"/>
      <c r="DI22" s="367"/>
      <c r="DJ22" s="367"/>
      <c r="DK22" s="367"/>
      <c r="DL22" s="367"/>
      <c r="DM22" s="367"/>
      <c r="DN22" s="367"/>
      <c r="DO22" s="367"/>
      <c r="DP22" s="367"/>
      <c r="DQ22" s="367"/>
      <c r="DR22" s="740"/>
    </row>
    <row r="23" spans="2:131" ht="18" customHeight="1" x14ac:dyDescent="0.35">
      <c r="B23" s="765" t="s">
        <v>0</v>
      </c>
      <c r="C23" s="308"/>
      <c r="D23" s="308"/>
      <c r="E23" s="308"/>
      <c r="F23" s="319"/>
      <c r="G23" s="319"/>
      <c r="H23" s="319"/>
      <c r="I23" s="319"/>
      <c r="J23" s="308" t="s">
        <v>1</v>
      </c>
      <c r="K23" s="308"/>
      <c r="L23" s="308"/>
      <c r="M23" s="308"/>
      <c r="N23" s="308"/>
      <c r="O23" s="319"/>
      <c r="P23" s="319"/>
      <c r="Q23" s="319"/>
      <c r="R23" s="319"/>
      <c r="S23" s="308" t="s">
        <v>2</v>
      </c>
      <c r="T23" s="308"/>
      <c r="U23" s="308"/>
      <c r="V23" s="308"/>
      <c r="W23" s="308"/>
      <c r="X23" s="319"/>
      <c r="Y23" s="319"/>
      <c r="Z23" s="319"/>
      <c r="AA23" s="319"/>
      <c r="AB23" s="319"/>
      <c r="AC23" s="766"/>
      <c r="AD23" s="759" t="str">
        <f ca="1">IFERROR(DATEDIF(DY24,DY23,"y"),"")</f>
        <v/>
      </c>
      <c r="AE23" s="760"/>
      <c r="AF23" s="760"/>
      <c r="AG23" s="760"/>
      <c r="AH23" s="760"/>
      <c r="AI23" s="760"/>
      <c r="AJ23" s="760"/>
      <c r="AK23" s="760"/>
      <c r="AL23" s="761"/>
      <c r="AM23" s="311"/>
      <c r="AN23" s="312"/>
      <c r="AO23" s="312"/>
      <c r="AP23" s="312"/>
      <c r="AQ23" s="312"/>
      <c r="AR23" s="312"/>
      <c r="AS23" s="312"/>
      <c r="AT23" s="312"/>
      <c r="AU23" s="312"/>
      <c r="AV23" s="312"/>
      <c r="AW23" s="312"/>
      <c r="AX23" s="312"/>
      <c r="AY23" s="312"/>
      <c r="AZ23" s="312"/>
      <c r="BA23" s="312"/>
      <c r="BB23" s="312"/>
      <c r="BC23" s="312"/>
      <c r="BD23" s="312"/>
      <c r="BE23" s="312"/>
      <c r="BF23" s="312"/>
      <c r="BG23" s="312"/>
      <c r="BH23" s="312"/>
      <c r="BI23" s="312"/>
      <c r="BJ23" s="312"/>
      <c r="BK23" s="312"/>
      <c r="BL23" s="762"/>
      <c r="BM23" s="292"/>
      <c r="BN23" s="292"/>
      <c r="BO23" s="292"/>
      <c r="BP23" s="292"/>
      <c r="BQ23" s="292"/>
      <c r="BR23" s="292"/>
      <c r="BS23" s="292"/>
      <c r="BT23" s="292"/>
      <c r="BU23" s="292"/>
      <c r="BV23" s="292"/>
      <c r="BW23" s="292"/>
      <c r="BX23" s="292"/>
      <c r="BY23" s="292"/>
      <c r="BZ23" s="292"/>
      <c r="CA23" s="292"/>
      <c r="CB23" s="763"/>
      <c r="CC23" s="764"/>
      <c r="CD23" s="764"/>
      <c r="CE23" s="764"/>
      <c r="CF23" s="764"/>
      <c r="CG23" s="764"/>
      <c r="CH23" s="764"/>
      <c r="CI23" s="764"/>
      <c r="CJ23" s="764"/>
      <c r="CK23" s="764"/>
      <c r="CL23" s="764"/>
      <c r="CM23" s="764"/>
      <c r="CN23" s="764"/>
      <c r="CO23" s="764"/>
      <c r="CP23" s="764"/>
      <c r="CQ23" s="764"/>
      <c r="CR23" s="764"/>
      <c r="CS23" s="764"/>
      <c r="CT23" s="764"/>
      <c r="CU23" s="764"/>
      <c r="CV23" s="764"/>
      <c r="CW23" s="125"/>
      <c r="CX23" s="84"/>
      <c r="CY23" s="84"/>
      <c r="CZ23" s="84"/>
      <c r="DA23" s="84"/>
      <c r="DB23" s="84"/>
      <c r="DC23" s="84"/>
      <c r="DD23" s="84"/>
      <c r="DE23" s="84"/>
      <c r="DF23" s="126" t="s">
        <v>365</v>
      </c>
      <c r="DG23" s="106"/>
      <c r="DH23" s="106"/>
      <c r="DI23" s="106"/>
      <c r="DJ23" s="106"/>
      <c r="DK23" s="126" t="s">
        <v>366</v>
      </c>
      <c r="DL23" s="106"/>
      <c r="DM23" s="106"/>
      <c r="DN23" s="106"/>
      <c r="DO23" s="106"/>
      <c r="DP23" s="126" t="s">
        <v>335</v>
      </c>
      <c r="DQ23" s="127"/>
      <c r="DR23" s="128"/>
      <c r="DX23" s="67">
        <v>1</v>
      </c>
      <c r="DY23" s="129">
        <f ca="1">TODAY()</f>
        <v>45355</v>
      </c>
      <c r="EA23" t="str">
        <f ca="1">IFERROR(DATEDIF(DY24,DY23,"y"),"")</f>
        <v/>
      </c>
    </row>
    <row r="24" spans="2:131" ht="9.75" customHeight="1" x14ac:dyDescent="0.35">
      <c r="B24" s="725" t="s">
        <v>367</v>
      </c>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756" t="s">
        <v>368</v>
      </c>
      <c r="AN24" s="757"/>
      <c r="AO24" s="757"/>
      <c r="AP24" s="757"/>
      <c r="AQ24" s="757"/>
      <c r="AR24" s="757"/>
      <c r="AS24" s="757"/>
      <c r="AT24" s="757"/>
      <c r="AU24" s="757"/>
      <c r="AV24" s="757"/>
      <c r="AW24" s="757"/>
      <c r="AX24" s="757"/>
      <c r="AY24" s="757"/>
      <c r="AZ24" s="757"/>
      <c r="BA24" s="757"/>
      <c r="BB24" s="757"/>
      <c r="BC24" s="757"/>
      <c r="BD24" s="757"/>
      <c r="BE24" s="757"/>
      <c r="BF24" s="757"/>
      <c r="BG24" s="757"/>
      <c r="BH24" s="757"/>
      <c r="BI24" s="757"/>
      <c r="BJ24" s="757"/>
      <c r="BK24" s="757"/>
      <c r="BL24" s="130" t="s">
        <v>369</v>
      </c>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2"/>
      <c r="DY24" s="129" t="e">
        <f>DATE(X23,O23,F23)</f>
        <v>#NUM!</v>
      </c>
    </row>
    <row r="25" spans="2:131" ht="18" customHeight="1" x14ac:dyDescent="0.35">
      <c r="B25" s="133"/>
      <c r="C25" s="134"/>
      <c r="D25" s="134"/>
      <c r="E25" s="134"/>
      <c r="F25" s="134"/>
      <c r="G25" s="752" t="s">
        <v>370</v>
      </c>
      <c r="H25" s="752"/>
      <c r="I25" s="752"/>
      <c r="J25" s="134"/>
      <c r="K25" s="134"/>
      <c r="L25" s="134"/>
      <c r="M25" s="134"/>
      <c r="N25" s="134"/>
      <c r="O25" s="134"/>
      <c r="P25" s="134"/>
      <c r="Q25" s="134"/>
      <c r="R25" s="134"/>
      <c r="S25" s="134"/>
      <c r="T25" s="134"/>
      <c r="U25" s="134"/>
      <c r="V25" s="134"/>
      <c r="W25" s="134"/>
      <c r="X25" s="752" t="s">
        <v>371</v>
      </c>
      <c r="Y25" s="752"/>
      <c r="Z25" s="752"/>
      <c r="AA25" s="752"/>
      <c r="AB25" s="752"/>
      <c r="AC25" s="134"/>
      <c r="AD25" s="134"/>
      <c r="AE25" s="134"/>
      <c r="AF25" s="134"/>
      <c r="AG25" s="134"/>
      <c r="AH25" s="134"/>
      <c r="AI25" s="134"/>
      <c r="AJ25" s="134"/>
      <c r="AK25" s="134"/>
      <c r="AL25" s="134"/>
      <c r="AM25" s="753" t="s">
        <v>372</v>
      </c>
      <c r="AN25" s="754"/>
      <c r="AO25" s="754"/>
      <c r="AP25" s="754"/>
      <c r="AQ25" s="754"/>
      <c r="AR25" s="754"/>
      <c r="AS25" s="754"/>
      <c r="AT25" s="754"/>
      <c r="AU25" s="754"/>
      <c r="AV25" s="754"/>
      <c r="AW25" s="754"/>
      <c r="AX25" s="754"/>
      <c r="AY25" s="754"/>
      <c r="AZ25" s="754"/>
      <c r="BA25" s="754"/>
      <c r="BB25" s="754"/>
      <c r="BC25" s="754"/>
      <c r="BD25" s="754"/>
      <c r="BE25" s="754"/>
      <c r="BF25" s="754"/>
      <c r="BG25" s="754"/>
      <c r="BH25" s="754"/>
      <c r="BI25" s="754"/>
      <c r="BJ25" s="754"/>
      <c r="BK25" s="754"/>
      <c r="BL25" s="753"/>
      <c r="BM25" s="754"/>
      <c r="BN25" s="754"/>
      <c r="BO25" s="754"/>
      <c r="BP25" s="754"/>
      <c r="BQ25" s="754"/>
      <c r="BR25" s="754"/>
      <c r="BS25" s="754"/>
      <c r="BT25" s="754"/>
      <c r="BU25" s="754"/>
      <c r="BV25" s="754"/>
      <c r="BW25" s="754"/>
      <c r="BX25" s="754"/>
      <c r="BY25" s="754"/>
      <c r="BZ25" s="754"/>
      <c r="CA25" s="754"/>
      <c r="CB25" s="754"/>
      <c r="CC25" s="754"/>
      <c r="CD25" s="754"/>
      <c r="CE25" s="754"/>
      <c r="CF25" s="754"/>
      <c r="CG25" s="754"/>
      <c r="CH25" s="754"/>
      <c r="CI25" s="754"/>
      <c r="CJ25" s="754"/>
      <c r="CK25" s="754"/>
      <c r="CL25" s="754"/>
      <c r="CM25" s="754"/>
      <c r="CN25" s="754"/>
      <c r="CO25" s="754"/>
      <c r="CP25" s="754"/>
      <c r="CQ25" s="754"/>
      <c r="CR25" s="754"/>
      <c r="CS25" s="754"/>
      <c r="CT25" s="754"/>
      <c r="CU25" s="754"/>
      <c r="CV25" s="754"/>
      <c r="CW25" s="754"/>
      <c r="CX25" s="754"/>
      <c r="CY25" s="754"/>
      <c r="CZ25" s="754"/>
      <c r="DA25" s="754"/>
      <c r="DB25" s="754"/>
      <c r="DC25" s="754"/>
      <c r="DD25" s="754"/>
      <c r="DE25" s="754"/>
      <c r="DF25" s="754"/>
      <c r="DG25" s="754"/>
      <c r="DH25" s="754"/>
      <c r="DI25" s="754"/>
      <c r="DJ25" s="754"/>
      <c r="DK25" s="754"/>
      <c r="DL25" s="754"/>
      <c r="DM25" s="754"/>
      <c r="DN25" s="754"/>
      <c r="DO25" s="754"/>
      <c r="DP25" s="754"/>
      <c r="DQ25" s="754"/>
      <c r="DR25" s="755"/>
      <c r="DW25" s="67">
        <v>1</v>
      </c>
    </row>
    <row r="26" spans="2:131" ht="9.75" customHeight="1" x14ac:dyDescent="0.35">
      <c r="B26" s="756" t="s">
        <v>330</v>
      </c>
      <c r="C26" s="757"/>
      <c r="D26" s="757"/>
      <c r="E26" s="757"/>
      <c r="F26" s="757"/>
      <c r="G26" s="757"/>
      <c r="H26" s="757"/>
      <c r="I26" s="757"/>
      <c r="J26" s="757"/>
      <c r="K26" s="757"/>
      <c r="L26" s="757"/>
      <c r="M26" s="757"/>
      <c r="N26" s="757"/>
      <c r="O26" s="757"/>
      <c r="P26" s="757"/>
      <c r="Q26" s="757"/>
      <c r="R26" s="757"/>
      <c r="S26" s="757"/>
      <c r="T26" s="757"/>
      <c r="U26" s="757"/>
      <c r="V26" s="757"/>
      <c r="W26" s="757"/>
      <c r="X26" s="757"/>
      <c r="Y26" s="757"/>
      <c r="Z26" s="757"/>
      <c r="AA26" s="757"/>
      <c r="AB26" s="757"/>
      <c r="AC26" s="757"/>
      <c r="AD26" s="757"/>
      <c r="AE26" s="757"/>
      <c r="AF26" s="757"/>
      <c r="AG26" s="757"/>
      <c r="AH26" s="757"/>
      <c r="AI26" s="757"/>
      <c r="AJ26" s="757"/>
      <c r="AK26" s="757"/>
      <c r="AL26" s="757"/>
      <c r="AM26" s="757"/>
      <c r="AN26" s="757"/>
      <c r="AO26" s="757"/>
      <c r="AP26" s="757"/>
      <c r="AQ26" s="757"/>
      <c r="AR26" s="757"/>
      <c r="AS26" s="757"/>
      <c r="AT26" s="757"/>
      <c r="AU26" s="756" t="s">
        <v>373</v>
      </c>
      <c r="AV26" s="757"/>
      <c r="AW26" s="757"/>
      <c r="AX26" s="757"/>
      <c r="AY26" s="757"/>
      <c r="AZ26" s="757"/>
      <c r="BA26" s="757"/>
      <c r="BB26" s="757"/>
      <c r="BC26" s="757"/>
      <c r="BD26" s="757"/>
      <c r="BE26" s="757"/>
      <c r="BF26" s="757"/>
      <c r="BG26" s="757"/>
      <c r="BH26" s="757"/>
      <c r="BI26" s="757"/>
      <c r="BJ26" s="757"/>
      <c r="BK26" s="757"/>
      <c r="BL26" s="757"/>
      <c r="BM26" s="757"/>
      <c r="BN26" s="757"/>
      <c r="BO26" s="757"/>
      <c r="BP26" s="757"/>
      <c r="BQ26" s="757"/>
      <c r="BR26" s="757"/>
      <c r="BS26" s="757"/>
      <c r="BT26" s="757"/>
      <c r="BU26" s="757"/>
      <c r="BV26" s="757"/>
      <c r="BW26" s="757"/>
      <c r="BX26" s="757"/>
      <c r="BY26" s="757"/>
      <c r="BZ26" s="757"/>
      <c r="CA26" s="757"/>
      <c r="CB26" s="758"/>
      <c r="CC26" s="756" t="s">
        <v>374</v>
      </c>
      <c r="CD26" s="757"/>
      <c r="CE26" s="757"/>
      <c r="CF26" s="757"/>
      <c r="CG26" s="757"/>
      <c r="CH26" s="757"/>
      <c r="CI26" s="757"/>
      <c r="CJ26" s="757"/>
      <c r="CK26" s="757"/>
      <c r="CL26" s="757"/>
      <c r="CM26" s="757"/>
      <c r="CN26" s="757"/>
      <c r="CO26" s="757"/>
      <c r="CP26" s="757"/>
      <c r="CQ26" s="757"/>
      <c r="CR26" s="757"/>
      <c r="CS26" s="757"/>
      <c r="CT26" s="757"/>
      <c r="CU26" s="757"/>
      <c r="CV26" s="757"/>
      <c r="CW26" s="757"/>
      <c r="CX26" s="757"/>
      <c r="CY26" s="757"/>
      <c r="CZ26" s="757"/>
      <c r="DA26" s="757"/>
      <c r="DB26" s="757"/>
      <c r="DC26" s="757"/>
      <c r="DD26" s="757"/>
      <c r="DE26" s="757"/>
      <c r="DF26" s="757"/>
      <c r="DG26" s="757"/>
      <c r="DH26" s="757"/>
      <c r="DI26" s="757"/>
      <c r="DJ26" s="757"/>
      <c r="DK26" s="757"/>
      <c r="DL26" s="757"/>
      <c r="DM26" s="757"/>
      <c r="DN26" s="757"/>
      <c r="DO26" s="757"/>
      <c r="DP26" s="757"/>
      <c r="DQ26" s="757"/>
      <c r="DR26" s="758"/>
    </row>
    <row r="27" spans="2:131" ht="18" customHeight="1" x14ac:dyDescent="0.35">
      <c r="B27" s="776"/>
      <c r="C27" s="777"/>
      <c r="D27" s="777"/>
      <c r="E27" s="777"/>
      <c r="F27" s="777"/>
      <c r="G27" s="777"/>
      <c r="H27" s="777"/>
      <c r="I27" s="777"/>
      <c r="J27" s="777"/>
      <c r="K27" s="777"/>
      <c r="L27" s="777"/>
      <c r="M27" s="777"/>
      <c r="N27" s="777"/>
      <c r="O27" s="777"/>
      <c r="P27" s="777"/>
      <c r="Q27" s="777"/>
      <c r="R27" s="777"/>
      <c r="S27" s="777"/>
      <c r="T27" s="777"/>
      <c r="U27" s="777"/>
      <c r="V27" s="777"/>
      <c r="W27" s="777"/>
      <c r="X27" s="777"/>
      <c r="Y27" s="777"/>
      <c r="Z27" s="777"/>
      <c r="AA27" s="777"/>
      <c r="AB27" s="777"/>
      <c r="AC27" s="777"/>
      <c r="AD27" s="777"/>
      <c r="AE27" s="777"/>
      <c r="AF27" s="777"/>
      <c r="AG27" s="777"/>
      <c r="AH27" s="777"/>
      <c r="AI27" s="777"/>
      <c r="AJ27" s="777"/>
      <c r="AK27" s="777"/>
      <c r="AL27" s="777"/>
      <c r="AM27" s="777"/>
      <c r="AN27" s="777"/>
      <c r="AO27" s="777"/>
      <c r="AP27" s="777"/>
      <c r="AQ27" s="777"/>
      <c r="AR27" s="777"/>
      <c r="AS27" s="777"/>
      <c r="AT27" s="777"/>
      <c r="AU27" s="776"/>
      <c r="AV27" s="777"/>
      <c r="AW27" s="777"/>
      <c r="AX27" s="777"/>
      <c r="AY27" s="777"/>
      <c r="AZ27" s="777"/>
      <c r="BA27" s="777"/>
      <c r="BB27" s="777"/>
      <c r="BC27" s="777"/>
      <c r="BD27" s="777"/>
      <c r="BE27" s="777"/>
      <c r="BF27" s="777"/>
      <c r="BG27" s="777"/>
      <c r="BH27" s="777"/>
      <c r="BI27" s="777"/>
      <c r="BJ27" s="777"/>
      <c r="BK27" s="777"/>
      <c r="BL27" s="777"/>
      <c r="BM27" s="777"/>
      <c r="BN27" s="777"/>
      <c r="BO27" s="777"/>
      <c r="BP27" s="777"/>
      <c r="BQ27" s="777"/>
      <c r="BR27" s="777"/>
      <c r="BS27" s="777"/>
      <c r="BT27" s="777"/>
      <c r="BU27" s="777"/>
      <c r="BV27" s="777"/>
      <c r="BW27" s="777"/>
      <c r="BX27" s="777"/>
      <c r="BY27" s="777"/>
      <c r="BZ27" s="777"/>
      <c r="CA27" s="777"/>
      <c r="CB27" s="778"/>
      <c r="CC27" s="776"/>
      <c r="CD27" s="777"/>
      <c r="CE27" s="777"/>
      <c r="CF27" s="777"/>
      <c r="CG27" s="777"/>
      <c r="CH27" s="777"/>
      <c r="CI27" s="777"/>
      <c r="CJ27" s="777"/>
      <c r="CK27" s="777"/>
      <c r="CL27" s="777"/>
      <c r="CM27" s="777"/>
      <c r="CN27" s="777"/>
      <c r="CO27" s="777"/>
      <c r="CP27" s="777"/>
      <c r="CQ27" s="777"/>
      <c r="CR27" s="777"/>
      <c r="CS27" s="777"/>
      <c r="CT27" s="777"/>
      <c r="CU27" s="777"/>
      <c r="CV27" s="777"/>
      <c r="CW27" s="777"/>
      <c r="CX27" s="777"/>
      <c r="CY27" s="777"/>
      <c r="CZ27" s="777"/>
      <c r="DA27" s="777"/>
      <c r="DB27" s="777"/>
      <c r="DC27" s="777"/>
      <c r="DD27" s="777"/>
      <c r="DE27" s="777"/>
      <c r="DF27" s="777"/>
      <c r="DG27" s="777"/>
      <c r="DH27" s="777"/>
      <c r="DI27" s="777"/>
      <c r="DJ27" s="777"/>
      <c r="DK27" s="777"/>
      <c r="DL27" s="777"/>
      <c r="DM27" s="777"/>
      <c r="DN27" s="777"/>
      <c r="DO27" s="777"/>
      <c r="DP27" s="777"/>
      <c r="DQ27" s="777"/>
      <c r="DR27" s="778"/>
    </row>
    <row r="28" spans="2:131" ht="18" customHeight="1" x14ac:dyDescent="0.35">
      <c r="B28" s="745" t="s">
        <v>375</v>
      </c>
      <c r="C28" s="745"/>
      <c r="D28" s="745"/>
      <c r="E28" s="745"/>
      <c r="F28" s="745"/>
      <c r="G28" s="745"/>
      <c r="H28" s="745"/>
      <c r="I28" s="745"/>
      <c r="J28" s="745"/>
      <c r="K28" s="745"/>
      <c r="L28" s="745"/>
      <c r="M28" s="745"/>
      <c r="N28" s="745"/>
      <c r="O28" s="745"/>
      <c r="P28" s="745"/>
      <c r="Q28" s="745"/>
      <c r="R28" s="745"/>
      <c r="S28" s="745"/>
      <c r="T28" s="745"/>
      <c r="U28" s="745"/>
      <c r="V28" s="745"/>
      <c r="W28" s="745"/>
      <c r="X28" s="745"/>
      <c r="Y28" s="745"/>
      <c r="Z28" s="745"/>
      <c r="AA28" s="745"/>
      <c r="AB28" s="745"/>
      <c r="AC28" s="745"/>
      <c r="AD28" s="745"/>
      <c r="AE28" s="745"/>
      <c r="AF28" s="745"/>
      <c r="AG28" s="745"/>
      <c r="AH28" s="745"/>
      <c r="AI28" s="745"/>
      <c r="AJ28" s="745"/>
      <c r="AK28" s="745"/>
      <c r="AL28" s="135"/>
      <c r="AM28" s="136"/>
      <c r="AN28" s="136"/>
      <c r="AO28" s="136"/>
      <c r="AP28" s="136"/>
      <c r="AQ28" s="136"/>
      <c r="AR28" s="136"/>
      <c r="AS28" s="136"/>
      <c r="AT28" s="136"/>
      <c r="AU28" s="136"/>
      <c r="AV28" s="136"/>
      <c r="AW28" s="136"/>
      <c r="AX28" s="136"/>
      <c r="AY28" s="136"/>
      <c r="AZ28" s="136"/>
      <c r="BA28" s="136"/>
      <c r="BB28" s="136"/>
      <c r="BC28" s="137"/>
      <c r="BD28" s="136"/>
      <c r="BE28" s="745" t="s">
        <v>376</v>
      </c>
      <c r="BF28" s="745"/>
      <c r="BG28" s="745"/>
      <c r="BH28" s="745"/>
      <c r="BI28" s="745"/>
      <c r="BJ28" s="745"/>
      <c r="BK28" s="745"/>
      <c r="BL28" s="745"/>
      <c r="BM28" s="745"/>
      <c r="BN28" s="745"/>
      <c r="BO28" s="745"/>
      <c r="BP28" s="745"/>
      <c r="BQ28" s="745"/>
      <c r="BR28" s="745"/>
      <c r="BS28" s="745"/>
      <c r="BT28" s="745"/>
      <c r="BU28" s="745"/>
      <c r="BV28" s="745"/>
      <c r="BW28" s="745"/>
      <c r="BX28" s="745"/>
      <c r="BY28" s="745"/>
      <c r="BZ28" s="745"/>
      <c r="CA28" s="745"/>
      <c r="CB28" s="745"/>
      <c r="CC28" s="745"/>
      <c r="CD28" s="745"/>
      <c r="CE28" s="745"/>
      <c r="CF28" s="745"/>
      <c r="CG28" s="745"/>
      <c r="CH28" s="745"/>
      <c r="CI28" s="745"/>
      <c r="CJ28" s="745"/>
      <c r="CK28" s="745"/>
      <c r="CL28" s="745"/>
      <c r="CM28" s="745"/>
      <c r="CN28" s="745"/>
      <c r="CO28" s="745"/>
      <c r="CP28" s="745"/>
      <c r="CQ28" s="138"/>
      <c r="CR28" s="139"/>
      <c r="CS28" s="139"/>
      <c r="CT28" s="139"/>
      <c r="CU28" s="139"/>
      <c r="CV28" s="139"/>
      <c r="CW28" s="139"/>
      <c r="CX28" s="139"/>
      <c r="CY28" s="139"/>
      <c r="CZ28" s="139"/>
      <c r="DA28" s="139"/>
      <c r="DB28" s="139"/>
      <c r="DC28" s="139"/>
      <c r="DD28" s="139"/>
      <c r="DE28" s="139"/>
      <c r="DF28" s="139"/>
      <c r="DG28" s="139"/>
      <c r="DH28" s="139"/>
      <c r="DI28" s="139"/>
      <c r="DJ28" s="139"/>
      <c r="DK28" s="139"/>
      <c r="DL28" s="139"/>
      <c r="DM28" s="139"/>
      <c r="DN28" s="139"/>
      <c r="DO28" s="139"/>
      <c r="DP28" s="139"/>
      <c r="DQ28" s="139"/>
      <c r="DR28" s="139"/>
    </row>
    <row r="29" spans="2:131" ht="20.149999999999999" customHeight="1" x14ac:dyDescent="0.35">
      <c r="B29" s="779" t="s">
        <v>377</v>
      </c>
      <c r="C29" s="779"/>
      <c r="D29" s="779"/>
      <c r="E29" s="779"/>
      <c r="F29" s="779"/>
      <c r="G29" s="779"/>
      <c r="H29" s="779"/>
      <c r="I29" s="779"/>
      <c r="J29" s="779"/>
      <c r="K29" s="779"/>
      <c r="L29" s="779"/>
      <c r="M29" s="779"/>
      <c r="N29" s="779"/>
      <c r="O29" s="779"/>
      <c r="P29" s="779"/>
      <c r="Q29" s="779"/>
      <c r="R29" s="779"/>
      <c r="S29" s="779"/>
      <c r="T29" s="779"/>
      <c r="U29" s="779"/>
      <c r="V29" s="779"/>
      <c r="W29" s="779"/>
      <c r="X29" s="779"/>
      <c r="Y29" s="779"/>
      <c r="Z29" s="779"/>
      <c r="AA29" s="779"/>
      <c r="AB29" s="779"/>
      <c r="AC29" s="779"/>
      <c r="AD29" s="779"/>
      <c r="AE29" s="779"/>
      <c r="AF29" s="779"/>
      <c r="AG29" s="779"/>
      <c r="AH29" s="779"/>
      <c r="AI29" s="779"/>
      <c r="AJ29" s="779"/>
      <c r="AK29" s="779"/>
      <c r="AL29" s="779"/>
      <c r="AM29" s="779"/>
      <c r="AN29" s="779"/>
      <c r="AO29" s="779"/>
      <c r="AP29" s="779"/>
      <c r="AQ29" s="779"/>
      <c r="AR29" s="779"/>
      <c r="AS29" s="779"/>
      <c r="AT29" s="779"/>
      <c r="AU29" s="779"/>
      <c r="AV29" s="779"/>
      <c r="AW29" s="779"/>
      <c r="AX29" s="779"/>
      <c r="AY29" s="779"/>
      <c r="AZ29" s="779"/>
      <c r="BA29" s="779"/>
      <c r="BB29" s="779"/>
      <c r="BC29" s="779"/>
      <c r="BD29" s="779"/>
      <c r="BE29" s="779"/>
      <c r="BF29" s="779"/>
      <c r="BG29" s="779"/>
      <c r="BH29" s="779"/>
      <c r="BI29" s="779"/>
      <c r="BJ29" s="779"/>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W29" s="67">
        <v>0</v>
      </c>
      <c r="DY29" s="67">
        <v>1</v>
      </c>
    </row>
    <row r="30" spans="2:131" s="3" customFormat="1" ht="3" customHeight="1" x14ac:dyDescent="0.35">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row>
    <row r="31" spans="2:131" s="3" customFormat="1" ht="11.15" customHeight="1" x14ac:dyDescent="0.35">
      <c r="B31" s="767" t="s">
        <v>378</v>
      </c>
      <c r="C31" s="768"/>
      <c r="D31" s="768"/>
      <c r="E31" s="768"/>
      <c r="F31" s="768"/>
      <c r="G31" s="768"/>
      <c r="H31" s="768"/>
      <c r="I31" s="768"/>
      <c r="J31" s="768"/>
      <c r="K31" s="768"/>
      <c r="L31" s="768"/>
      <c r="M31" s="768"/>
      <c r="N31" s="768"/>
      <c r="O31" s="768"/>
      <c r="P31" s="768"/>
      <c r="Q31" s="768"/>
      <c r="R31" s="768"/>
      <c r="S31" s="768"/>
      <c r="T31" s="768"/>
      <c r="U31" s="768"/>
      <c r="V31" s="768"/>
      <c r="W31" s="768"/>
      <c r="X31" s="768"/>
      <c r="Y31" s="768"/>
      <c r="Z31" s="768"/>
      <c r="AA31" s="768"/>
      <c r="AB31" s="768"/>
      <c r="AC31" s="768"/>
      <c r="AD31" s="768"/>
      <c r="AE31" s="768"/>
      <c r="AF31" s="768"/>
      <c r="AG31" s="768"/>
      <c r="AH31" s="768"/>
      <c r="AI31" s="768"/>
      <c r="AJ31" s="768"/>
      <c r="AK31" s="768"/>
      <c r="AL31" s="768"/>
      <c r="AM31" s="768"/>
      <c r="AN31" s="768"/>
      <c r="AO31" s="768"/>
      <c r="AP31" s="768"/>
      <c r="AQ31" s="768"/>
      <c r="AR31" s="768"/>
      <c r="AS31" s="768"/>
      <c r="AT31" s="768"/>
      <c r="AU31" s="768"/>
      <c r="AV31" s="768"/>
      <c r="AW31" s="768"/>
      <c r="AX31" s="768"/>
      <c r="AY31" s="768"/>
      <c r="AZ31" s="768"/>
      <c r="BA31" s="768"/>
      <c r="BB31" s="768"/>
      <c r="BC31" s="768"/>
      <c r="BD31" s="768"/>
      <c r="BE31" s="768"/>
      <c r="BF31" s="768"/>
      <c r="BG31" s="768"/>
      <c r="BH31" s="768"/>
      <c r="BI31" s="768"/>
      <c r="BJ31" s="768"/>
      <c r="BK31" s="768"/>
      <c r="BL31" s="768"/>
      <c r="BM31" s="768"/>
      <c r="BN31" s="768"/>
      <c r="BO31" s="768"/>
      <c r="BP31" s="768"/>
      <c r="BQ31" s="768"/>
      <c r="BR31" s="768"/>
      <c r="BS31" s="768"/>
      <c r="BT31" s="768"/>
      <c r="BU31" s="768"/>
      <c r="BV31" s="768"/>
      <c r="BW31" s="768"/>
      <c r="BX31" s="768"/>
      <c r="BY31" s="768"/>
      <c r="BZ31" s="768"/>
      <c r="CA31" s="768"/>
      <c r="CB31" s="768"/>
      <c r="CC31" s="768"/>
      <c r="CD31" s="768"/>
      <c r="CE31" s="768"/>
      <c r="CF31" s="768"/>
      <c r="CG31" s="768"/>
      <c r="CH31" s="768"/>
      <c r="CI31" s="768"/>
      <c r="CJ31" s="768"/>
      <c r="CK31" s="768"/>
      <c r="CL31" s="768"/>
      <c r="CM31" s="768"/>
      <c r="CN31" s="768"/>
      <c r="CO31" s="768"/>
      <c r="CP31" s="768"/>
      <c r="CQ31" s="768"/>
      <c r="CR31" s="768"/>
      <c r="CS31" s="768"/>
      <c r="CT31" s="768"/>
      <c r="CU31" s="768"/>
      <c r="CV31" s="768"/>
      <c r="CW31" s="768"/>
      <c r="CX31" s="768"/>
      <c r="CY31" s="768"/>
      <c r="CZ31" s="768"/>
      <c r="DA31" s="768"/>
      <c r="DB31" s="768"/>
      <c r="DC31" s="768"/>
      <c r="DD31" s="768"/>
      <c r="DE31" s="768"/>
      <c r="DF31" s="768"/>
      <c r="DG31" s="768"/>
      <c r="DH31" s="768"/>
      <c r="DI31" s="768"/>
      <c r="DJ31" s="768"/>
      <c r="DK31" s="768"/>
      <c r="DL31" s="768"/>
      <c r="DM31" s="768"/>
      <c r="DN31" s="768"/>
      <c r="DO31" s="768"/>
      <c r="DP31" s="768"/>
      <c r="DQ31" s="768"/>
      <c r="DR31" s="769"/>
    </row>
    <row r="32" spans="2:131" s="1" customFormat="1" ht="3" customHeight="1" x14ac:dyDescent="0.35">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row>
    <row r="33" spans="2:122" ht="18" customHeight="1" x14ac:dyDescent="0.35">
      <c r="B33" s="770" t="s">
        <v>379</v>
      </c>
      <c r="C33" s="771"/>
      <c r="D33" s="771"/>
      <c r="E33" s="771"/>
      <c r="F33" s="771"/>
      <c r="G33" s="771"/>
      <c r="H33" s="771"/>
      <c r="I33" s="771"/>
      <c r="J33" s="771"/>
      <c r="K33" s="771"/>
      <c r="L33" s="771"/>
      <c r="M33" s="771"/>
      <c r="N33" s="771"/>
      <c r="O33" s="771"/>
      <c r="P33" s="771"/>
      <c r="Q33" s="771"/>
      <c r="R33" s="771"/>
      <c r="S33" s="771"/>
      <c r="T33" s="771"/>
      <c r="U33" s="771"/>
      <c r="V33" s="771"/>
      <c r="W33" s="771"/>
      <c r="X33" s="771"/>
      <c r="Y33" s="771"/>
      <c r="Z33" s="771"/>
      <c r="AA33" s="771"/>
      <c r="AB33" s="771"/>
      <c r="AC33" s="771"/>
      <c r="AD33" s="771"/>
      <c r="AE33" s="771"/>
      <c r="AF33" s="771"/>
      <c r="AG33" s="771"/>
      <c r="AH33" s="771"/>
      <c r="AI33" s="771"/>
      <c r="AJ33" s="771"/>
      <c r="AK33" s="771"/>
      <c r="AL33" s="771"/>
      <c r="AM33" s="771"/>
      <c r="AN33" s="771"/>
      <c r="AO33" s="771"/>
      <c r="AP33" s="771"/>
      <c r="AQ33" s="771"/>
      <c r="AR33" s="771"/>
      <c r="AS33" s="771"/>
      <c r="AT33" s="771"/>
      <c r="AU33" s="771"/>
      <c r="AV33" s="771"/>
      <c r="AW33" s="771"/>
      <c r="AX33" s="771"/>
      <c r="AY33" s="771"/>
      <c r="AZ33" s="771"/>
      <c r="BA33" s="771"/>
      <c r="BB33" s="771"/>
      <c r="BC33" s="771"/>
      <c r="BD33" s="771"/>
      <c r="BE33" s="771"/>
      <c r="BF33" s="771"/>
      <c r="BG33" s="771"/>
      <c r="BH33" s="771"/>
      <c r="BI33" s="771"/>
      <c r="BJ33" s="771"/>
      <c r="BK33" s="771"/>
      <c r="BL33" s="771"/>
      <c r="BM33" s="771"/>
      <c r="BN33" s="771"/>
      <c r="BO33" s="771"/>
      <c r="BP33" s="771"/>
      <c r="BQ33" s="771"/>
      <c r="BR33" s="771"/>
      <c r="BS33" s="771"/>
      <c r="BT33" s="771"/>
      <c r="BU33" s="771"/>
      <c r="BV33" s="771"/>
      <c r="BW33" s="771"/>
      <c r="BX33" s="771"/>
      <c r="BY33" s="771"/>
      <c r="BZ33" s="771"/>
      <c r="CA33" s="771"/>
      <c r="CB33" s="771"/>
      <c r="CC33" s="771"/>
      <c r="CD33" s="771"/>
      <c r="CE33" s="771"/>
      <c r="CF33" s="771"/>
      <c r="CG33" s="771"/>
      <c r="CH33" s="771"/>
      <c r="CI33" s="771"/>
      <c r="CJ33" s="771"/>
      <c r="CK33" s="771"/>
      <c r="CL33" s="771"/>
      <c r="CM33" s="771"/>
      <c r="CN33" s="771"/>
      <c r="CO33" s="771"/>
      <c r="CP33" s="771"/>
      <c r="CQ33" s="771"/>
      <c r="CR33" s="771"/>
      <c r="CS33" s="771"/>
      <c r="CT33" s="771"/>
      <c r="CU33" s="771"/>
      <c r="CV33" s="771"/>
      <c r="CW33" s="771"/>
      <c r="CX33" s="771"/>
      <c r="CY33" s="771"/>
      <c r="CZ33" s="771"/>
      <c r="DA33" s="771"/>
      <c r="DB33" s="771"/>
      <c r="DC33" s="771"/>
      <c r="DD33" s="771"/>
      <c r="DE33" s="771"/>
      <c r="DF33" s="771"/>
      <c r="DG33" s="771"/>
      <c r="DH33" s="771"/>
      <c r="DI33" s="771"/>
      <c r="DJ33" s="771"/>
      <c r="DK33" s="771"/>
      <c r="DL33" s="771"/>
      <c r="DM33" s="771"/>
      <c r="DN33" s="771"/>
      <c r="DO33" s="771"/>
      <c r="DP33" s="771"/>
      <c r="DQ33" s="771"/>
      <c r="DR33" s="772"/>
    </row>
    <row r="34" spans="2:122" ht="18" customHeight="1" x14ac:dyDescent="0.35">
      <c r="B34" s="773"/>
      <c r="C34" s="774"/>
      <c r="D34" s="774"/>
      <c r="E34" s="774"/>
      <c r="F34" s="774"/>
      <c r="G34" s="774"/>
      <c r="H34" s="774"/>
      <c r="I34" s="774"/>
      <c r="J34" s="774"/>
      <c r="K34" s="774"/>
      <c r="L34" s="774"/>
      <c r="M34" s="774"/>
      <c r="N34" s="774"/>
      <c r="O34" s="774"/>
      <c r="P34" s="774"/>
      <c r="Q34" s="774"/>
      <c r="R34" s="774"/>
      <c r="S34" s="774"/>
      <c r="T34" s="774"/>
      <c r="U34" s="774"/>
      <c r="V34" s="774"/>
      <c r="W34" s="774"/>
      <c r="X34" s="774"/>
      <c r="Y34" s="774"/>
      <c r="Z34" s="774"/>
      <c r="AA34" s="774"/>
      <c r="AB34" s="774"/>
      <c r="AC34" s="774"/>
      <c r="AD34" s="774"/>
      <c r="AE34" s="774"/>
      <c r="AF34" s="774"/>
      <c r="AG34" s="774"/>
      <c r="AH34" s="774"/>
      <c r="AI34" s="774"/>
      <c r="AJ34" s="774"/>
      <c r="AK34" s="774"/>
      <c r="AL34" s="774"/>
      <c r="AM34" s="774"/>
      <c r="AN34" s="774"/>
      <c r="AO34" s="774"/>
      <c r="AP34" s="774"/>
      <c r="AQ34" s="774"/>
      <c r="AR34" s="774"/>
      <c r="AS34" s="774"/>
      <c r="AT34" s="774"/>
      <c r="AU34" s="774"/>
      <c r="AV34" s="774"/>
      <c r="AW34" s="774"/>
      <c r="AX34" s="774"/>
      <c r="AY34" s="774"/>
      <c r="AZ34" s="774"/>
      <c r="BA34" s="774"/>
      <c r="BB34" s="774"/>
      <c r="BC34" s="774"/>
      <c r="BD34" s="774"/>
      <c r="BE34" s="774"/>
      <c r="BF34" s="774"/>
      <c r="BG34" s="774"/>
      <c r="BH34" s="774"/>
      <c r="BI34" s="774"/>
      <c r="BJ34" s="774"/>
      <c r="BK34" s="774"/>
      <c r="BL34" s="774"/>
      <c r="BM34" s="774"/>
      <c r="BN34" s="774"/>
      <c r="BO34" s="774"/>
      <c r="BP34" s="774"/>
      <c r="BQ34" s="774"/>
      <c r="BR34" s="774"/>
      <c r="BS34" s="774"/>
      <c r="BT34" s="774"/>
      <c r="BU34" s="774"/>
      <c r="BV34" s="774"/>
      <c r="BW34" s="774"/>
      <c r="BX34" s="774"/>
      <c r="BY34" s="774"/>
      <c r="BZ34" s="774"/>
      <c r="CA34" s="774"/>
      <c r="CB34" s="774"/>
      <c r="CC34" s="774"/>
      <c r="CD34" s="774"/>
      <c r="CE34" s="774"/>
      <c r="CF34" s="774"/>
      <c r="CG34" s="774"/>
      <c r="CH34" s="774"/>
      <c r="CI34" s="774"/>
      <c r="CJ34" s="774"/>
      <c r="CK34" s="774"/>
      <c r="CL34" s="774"/>
      <c r="CM34" s="774"/>
      <c r="CN34" s="774"/>
      <c r="CO34" s="774"/>
      <c r="CP34" s="774"/>
      <c r="CQ34" s="774"/>
      <c r="CR34" s="774"/>
      <c r="CS34" s="774"/>
      <c r="CT34" s="774"/>
      <c r="CU34" s="774"/>
      <c r="CV34" s="774"/>
      <c r="CW34" s="774"/>
      <c r="CX34" s="774"/>
      <c r="CY34" s="774"/>
      <c r="CZ34" s="774"/>
      <c r="DA34" s="774"/>
      <c r="DB34" s="774"/>
      <c r="DC34" s="774"/>
      <c r="DD34" s="774"/>
      <c r="DE34" s="774"/>
      <c r="DF34" s="774"/>
      <c r="DG34" s="774"/>
      <c r="DH34" s="774"/>
      <c r="DI34" s="774"/>
      <c r="DJ34" s="774"/>
      <c r="DK34" s="774"/>
      <c r="DL34" s="774"/>
      <c r="DM34" s="774"/>
      <c r="DN34" s="774"/>
      <c r="DO34" s="774"/>
      <c r="DP34" s="774"/>
      <c r="DQ34" s="774"/>
      <c r="DR34" s="775"/>
    </row>
    <row r="35" spans="2:122" ht="18" customHeight="1" x14ac:dyDescent="0.35">
      <c r="B35" s="773"/>
      <c r="C35" s="774"/>
      <c r="D35" s="774"/>
      <c r="E35" s="774"/>
      <c r="F35" s="774"/>
      <c r="G35" s="774"/>
      <c r="H35" s="774"/>
      <c r="I35" s="774"/>
      <c r="J35" s="774"/>
      <c r="K35" s="774"/>
      <c r="L35" s="774"/>
      <c r="M35" s="774"/>
      <c r="N35" s="774"/>
      <c r="O35" s="774"/>
      <c r="P35" s="774"/>
      <c r="Q35" s="774"/>
      <c r="R35" s="774"/>
      <c r="S35" s="774"/>
      <c r="T35" s="774"/>
      <c r="U35" s="774"/>
      <c r="V35" s="774"/>
      <c r="W35" s="774"/>
      <c r="X35" s="774"/>
      <c r="Y35" s="774"/>
      <c r="Z35" s="774"/>
      <c r="AA35" s="774"/>
      <c r="AB35" s="774"/>
      <c r="AC35" s="774"/>
      <c r="AD35" s="774"/>
      <c r="AE35" s="774"/>
      <c r="AF35" s="774"/>
      <c r="AG35" s="774"/>
      <c r="AH35" s="774"/>
      <c r="AI35" s="774"/>
      <c r="AJ35" s="774"/>
      <c r="AK35" s="774"/>
      <c r="AL35" s="774"/>
      <c r="AM35" s="774"/>
      <c r="AN35" s="774"/>
      <c r="AO35" s="774"/>
      <c r="AP35" s="774"/>
      <c r="AQ35" s="774"/>
      <c r="AR35" s="774"/>
      <c r="AS35" s="774"/>
      <c r="AT35" s="774"/>
      <c r="AU35" s="774"/>
      <c r="AV35" s="774"/>
      <c r="AW35" s="774"/>
      <c r="AX35" s="774"/>
      <c r="AY35" s="774"/>
      <c r="AZ35" s="774"/>
      <c r="BA35" s="774"/>
      <c r="BB35" s="774"/>
      <c r="BC35" s="774"/>
      <c r="BD35" s="774"/>
      <c r="BE35" s="774"/>
      <c r="BF35" s="774"/>
      <c r="BG35" s="774"/>
      <c r="BH35" s="774"/>
      <c r="BI35" s="774"/>
      <c r="BJ35" s="774"/>
      <c r="BK35" s="774"/>
      <c r="BL35" s="774"/>
      <c r="BM35" s="774"/>
      <c r="BN35" s="774"/>
      <c r="BO35" s="774"/>
      <c r="BP35" s="774"/>
      <c r="BQ35" s="774"/>
      <c r="BR35" s="774"/>
      <c r="BS35" s="774"/>
      <c r="BT35" s="774"/>
      <c r="BU35" s="774"/>
      <c r="BV35" s="774"/>
      <c r="BW35" s="774"/>
      <c r="BX35" s="774"/>
      <c r="BY35" s="774"/>
      <c r="BZ35" s="774"/>
      <c r="CA35" s="774"/>
      <c r="CB35" s="774"/>
      <c r="CC35" s="774"/>
      <c r="CD35" s="774"/>
      <c r="CE35" s="774"/>
      <c r="CF35" s="774"/>
      <c r="CG35" s="774"/>
      <c r="CH35" s="774"/>
      <c r="CI35" s="774"/>
      <c r="CJ35" s="774"/>
      <c r="CK35" s="774"/>
      <c r="CL35" s="774"/>
      <c r="CM35" s="774"/>
      <c r="CN35" s="774"/>
      <c r="CO35" s="774"/>
      <c r="CP35" s="774"/>
      <c r="CQ35" s="774"/>
      <c r="CR35" s="774"/>
      <c r="CS35" s="774"/>
      <c r="CT35" s="774"/>
      <c r="CU35" s="774"/>
      <c r="CV35" s="774"/>
      <c r="CW35" s="774"/>
      <c r="CX35" s="774"/>
      <c r="CY35" s="774"/>
      <c r="CZ35" s="774"/>
      <c r="DA35" s="774"/>
      <c r="DB35" s="774"/>
      <c r="DC35" s="774"/>
      <c r="DD35" s="774"/>
      <c r="DE35" s="774"/>
      <c r="DF35" s="774"/>
      <c r="DG35" s="774"/>
      <c r="DH35" s="774"/>
      <c r="DI35" s="774"/>
      <c r="DJ35" s="774"/>
      <c r="DK35" s="774"/>
      <c r="DL35" s="774"/>
      <c r="DM35" s="774"/>
      <c r="DN35" s="774"/>
      <c r="DO35" s="774"/>
      <c r="DP35" s="774"/>
      <c r="DQ35" s="774"/>
      <c r="DR35" s="775"/>
    </row>
    <row r="36" spans="2:122" s="1" customFormat="1" ht="3" customHeight="1" x14ac:dyDescent="0.35">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row>
    <row r="37" spans="2:122" s="1" customFormat="1" ht="9.75" customHeight="1" x14ac:dyDescent="0.35">
      <c r="B37" s="725" t="s">
        <v>380</v>
      </c>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67"/>
      <c r="AZ37" s="367"/>
      <c r="BA37" s="367"/>
      <c r="BB37" s="367"/>
      <c r="BC37" s="367"/>
      <c r="BD37" s="367"/>
      <c r="BE37" s="367"/>
      <c r="BF37" s="367"/>
      <c r="BG37" s="367"/>
      <c r="BH37" s="367"/>
      <c r="BI37" s="367"/>
      <c r="BJ37" s="725" t="s">
        <v>381</v>
      </c>
      <c r="BK37" s="367"/>
      <c r="BL37" s="367"/>
      <c r="BM37" s="367"/>
      <c r="BN37" s="367"/>
      <c r="BO37" s="367"/>
      <c r="BP37" s="367"/>
      <c r="BQ37" s="367"/>
      <c r="BR37" s="367"/>
      <c r="BS37" s="367"/>
      <c r="BT37" s="367"/>
      <c r="BU37" s="367"/>
      <c r="BV37" s="367"/>
      <c r="BW37" s="367"/>
      <c r="BX37" s="367"/>
      <c r="BY37" s="367"/>
      <c r="BZ37" s="367"/>
      <c r="CA37" s="367"/>
      <c r="CB37" s="367"/>
      <c r="CC37" s="367"/>
      <c r="CD37" s="367"/>
      <c r="CE37" s="367"/>
      <c r="CF37" s="367"/>
      <c r="CG37" s="367"/>
      <c r="CH37" s="367"/>
      <c r="CI37" s="367"/>
      <c r="CJ37" s="367"/>
      <c r="CK37" s="367"/>
      <c r="CL37" s="367"/>
      <c r="CM37" s="367"/>
      <c r="CN37" s="367"/>
      <c r="CO37" s="367"/>
      <c r="CP37" s="367"/>
      <c r="CQ37" s="367"/>
      <c r="CR37" s="367"/>
      <c r="CS37" s="367"/>
      <c r="CT37" s="367"/>
      <c r="CU37" s="367"/>
      <c r="CV37" s="367"/>
      <c r="CW37" s="367"/>
      <c r="CX37" s="367"/>
      <c r="CY37" s="367"/>
      <c r="CZ37" s="367"/>
      <c r="DA37" s="367"/>
      <c r="DB37" s="367"/>
      <c r="DC37" s="367"/>
      <c r="DD37" s="367"/>
      <c r="DE37" s="367"/>
      <c r="DF37" s="367"/>
      <c r="DG37" s="367"/>
      <c r="DH37" s="367"/>
      <c r="DI37" s="367"/>
      <c r="DJ37" s="367"/>
      <c r="DK37" s="367"/>
      <c r="DL37" s="367"/>
      <c r="DM37" s="367"/>
      <c r="DN37" s="367"/>
      <c r="DO37" s="367"/>
      <c r="DP37" s="367"/>
      <c r="DQ37" s="367"/>
      <c r="DR37" s="740"/>
    </row>
    <row r="38" spans="2:122" s="1" customFormat="1" ht="18" customHeight="1" x14ac:dyDescent="0.35">
      <c r="B38" s="776"/>
      <c r="C38" s="777"/>
      <c r="D38" s="777"/>
      <c r="E38" s="777"/>
      <c r="F38" s="777"/>
      <c r="G38" s="777"/>
      <c r="H38" s="777"/>
      <c r="I38" s="777"/>
      <c r="J38" s="777"/>
      <c r="K38" s="777"/>
      <c r="L38" s="777"/>
      <c r="M38" s="777"/>
      <c r="N38" s="777"/>
      <c r="O38" s="777"/>
      <c r="P38" s="777"/>
      <c r="Q38" s="777"/>
      <c r="R38" s="777"/>
      <c r="S38" s="777"/>
      <c r="T38" s="777"/>
      <c r="U38" s="777"/>
      <c r="V38" s="777"/>
      <c r="W38" s="777"/>
      <c r="X38" s="777"/>
      <c r="Y38" s="777"/>
      <c r="Z38" s="777"/>
      <c r="AA38" s="777"/>
      <c r="AB38" s="777"/>
      <c r="AC38" s="777"/>
      <c r="AD38" s="777"/>
      <c r="AE38" s="777"/>
      <c r="AF38" s="777"/>
      <c r="AG38" s="777"/>
      <c r="AH38" s="777"/>
      <c r="AI38" s="777"/>
      <c r="AJ38" s="777"/>
      <c r="AK38" s="777"/>
      <c r="AL38" s="777"/>
      <c r="AM38" s="777"/>
      <c r="AN38" s="777"/>
      <c r="AO38" s="777"/>
      <c r="AP38" s="777"/>
      <c r="AQ38" s="777"/>
      <c r="AR38" s="777"/>
      <c r="AS38" s="777"/>
      <c r="AT38" s="777"/>
      <c r="AU38" s="777"/>
      <c r="AV38" s="777"/>
      <c r="AW38" s="777"/>
      <c r="AX38" s="777"/>
      <c r="AY38" s="777"/>
      <c r="AZ38" s="777"/>
      <c r="BA38" s="777"/>
      <c r="BB38" s="777"/>
      <c r="BC38" s="777"/>
      <c r="BD38" s="777"/>
      <c r="BE38" s="777"/>
      <c r="BF38" s="777"/>
      <c r="BG38" s="777"/>
      <c r="BH38" s="777"/>
      <c r="BI38" s="777"/>
      <c r="BJ38" s="340"/>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c r="CW38" s="341"/>
      <c r="CX38" s="341"/>
      <c r="CY38" s="341"/>
      <c r="CZ38" s="341"/>
      <c r="DA38" s="341"/>
      <c r="DB38" s="341"/>
      <c r="DC38" s="341"/>
      <c r="DD38" s="341"/>
      <c r="DE38" s="341"/>
      <c r="DF38" s="341"/>
      <c r="DG38" s="341"/>
      <c r="DH38" s="341"/>
      <c r="DI38" s="341"/>
      <c r="DJ38" s="341"/>
      <c r="DK38" s="341"/>
      <c r="DL38" s="341"/>
      <c r="DM38" s="341"/>
      <c r="DN38" s="341"/>
      <c r="DO38" s="341"/>
      <c r="DP38" s="341"/>
      <c r="DQ38" s="341"/>
      <c r="DR38" s="342"/>
    </row>
    <row r="39" spans="2:122" s="1" customFormat="1" ht="17.25" customHeight="1" x14ac:dyDescent="0.35">
      <c r="B39" s="725" t="s">
        <v>382</v>
      </c>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7"/>
      <c r="AN39" s="367"/>
      <c r="AO39" s="367"/>
      <c r="AP39" s="367"/>
      <c r="AQ39" s="367"/>
      <c r="AR39" s="367"/>
      <c r="AS39" s="367"/>
      <c r="AT39" s="367"/>
      <c r="AU39" s="367"/>
      <c r="AV39" s="367"/>
      <c r="AW39" s="367"/>
      <c r="AX39" s="367"/>
      <c r="AY39" s="367"/>
      <c r="AZ39" s="367"/>
      <c r="BA39" s="367"/>
      <c r="BB39" s="367"/>
      <c r="BC39" s="367"/>
      <c r="BD39" s="367"/>
      <c r="BE39" s="367"/>
      <c r="BF39" s="367"/>
      <c r="BG39" s="367"/>
      <c r="BH39" s="367"/>
      <c r="BI39" s="367"/>
      <c r="BJ39" s="726" t="s">
        <v>383</v>
      </c>
      <c r="BK39" s="727"/>
      <c r="BL39" s="727"/>
      <c r="BM39" s="727"/>
      <c r="BN39" s="727"/>
      <c r="BO39" s="727"/>
      <c r="BP39" s="727"/>
      <c r="BQ39" s="727"/>
      <c r="BR39" s="727"/>
      <c r="BS39" s="727"/>
      <c r="BT39" s="727"/>
      <c r="BU39" s="727"/>
      <c r="BV39" s="727"/>
      <c r="BW39" s="727"/>
      <c r="BX39" s="727"/>
      <c r="BY39" s="727"/>
      <c r="BZ39" s="727"/>
      <c r="CA39" s="727"/>
      <c r="CB39" s="727"/>
      <c r="CC39" s="727"/>
      <c r="CD39" s="727"/>
      <c r="CE39" s="727"/>
      <c r="CF39" s="727"/>
      <c r="CG39" s="727"/>
      <c r="CH39" s="727"/>
      <c r="CI39" s="727"/>
      <c r="CJ39" s="727"/>
      <c r="CK39" s="727"/>
      <c r="CL39" s="727"/>
      <c r="CM39" s="727"/>
      <c r="CN39" s="727"/>
      <c r="CO39" s="727"/>
      <c r="CP39" s="727"/>
      <c r="CQ39" s="727"/>
      <c r="CR39" s="727"/>
      <c r="CS39" s="727"/>
      <c r="CT39" s="727"/>
      <c r="CU39" s="727"/>
      <c r="CV39" s="727"/>
      <c r="CW39" s="727"/>
      <c r="CX39" s="727"/>
      <c r="CY39" s="727"/>
      <c r="CZ39" s="727"/>
      <c r="DA39" s="727"/>
      <c r="DB39" s="727"/>
      <c r="DC39" s="727"/>
      <c r="DD39" s="727"/>
      <c r="DE39" s="727"/>
      <c r="DF39" s="727"/>
      <c r="DG39" s="727"/>
      <c r="DH39" s="727"/>
      <c r="DI39" s="727"/>
      <c r="DJ39" s="727"/>
      <c r="DK39" s="727"/>
      <c r="DL39" s="727"/>
      <c r="DM39" s="727"/>
      <c r="DN39" s="727"/>
      <c r="DO39" s="727"/>
      <c r="DP39" s="727"/>
      <c r="DQ39" s="727"/>
      <c r="DR39" s="728"/>
    </row>
    <row r="40" spans="2:122" s="1" customFormat="1" ht="18" customHeight="1" x14ac:dyDescent="0.35">
      <c r="B40" s="776"/>
      <c r="C40" s="777"/>
      <c r="D40" s="777"/>
      <c r="E40" s="777"/>
      <c r="F40" s="777"/>
      <c r="G40" s="777"/>
      <c r="H40" s="777"/>
      <c r="I40" s="777"/>
      <c r="J40" s="777"/>
      <c r="K40" s="777"/>
      <c r="L40" s="777"/>
      <c r="M40" s="777"/>
      <c r="N40" s="777"/>
      <c r="O40" s="777"/>
      <c r="P40" s="777"/>
      <c r="Q40" s="777"/>
      <c r="R40" s="777"/>
      <c r="S40" s="777"/>
      <c r="T40" s="777"/>
      <c r="U40" s="777"/>
      <c r="V40" s="777"/>
      <c r="W40" s="777"/>
      <c r="X40" s="777"/>
      <c r="Y40" s="777"/>
      <c r="Z40" s="777"/>
      <c r="AA40" s="777"/>
      <c r="AB40" s="777"/>
      <c r="AC40" s="777"/>
      <c r="AD40" s="777"/>
      <c r="AE40" s="777"/>
      <c r="AF40" s="777"/>
      <c r="AG40" s="777"/>
      <c r="AH40" s="777"/>
      <c r="AI40" s="777"/>
      <c r="AJ40" s="777"/>
      <c r="AK40" s="777"/>
      <c r="AL40" s="777"/>
      <c r="AM40" s="777"/>
      <c r="AN40" s="777"/>
      <c r="AO40" s="777"/>
      <c r="AP40" s="777"/>
      <c r="AQ40" s="777"/>
      <c r="AR40" s="777"/>
      <c r="AS40" s="777"/>
      <c r="AT40" s="777"/>
      <c r="AU40" s="777"/>
      <c r="AV40" s="777"/>
      <c r="AW40" s="777"/>
      <c r="AX40" s="777"/>
      <c r="AY40" s="777"/>
      <c r="AZ40" s="777"/>
      <c r="BA40" s="777"/>
      <c r="BB40" s="777"/>
      <c r="BC40" s="777"/>
      <c r="BD40" s="777"/>
      <c r="BE40" s="777"/>
      <c r="BF40" s="777"/>
      <c r="BG40" s="777"/>
      <c r="BH40" s="777"/>
      <c r="BI40" s="777"/>
      <c r="BJ40" s="340"/>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1"/>
      <c r="DL40" s="341"/>
      <c r="DM40" s="341"/>
      <c r="DN40" s="341"/>
      <c r="DO40" s="341"/>
      <c r="DP40" s="341"/>
      <c r="DQ40" s="341"/>
      <c r="DR40" s="342"/>
    </row>
    <row r="41" spans="2:122" s="1" customFormat="1" ht="9.75" customHeight="1" x14ac:dyDescent="0.35">
      <c r="B41" s="725" t="s">
        <v>384</v>
      </c>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c r="BA41" s="367"/>
      <c r="BB41" s="367"/>
      <c r="BC41" s="367"/>
      <c r="BD41" s="367"/>
      <c r="BE41" s="367"/>
      <c r="BF41" s="367"/>
      <c r="BG41" s="367"/>
      <c r="BH41" s="367"/>
      <c r="BI41" s="367"/>
      <c r="BJ41" s="367"/>
      <c r="BK41" s="367"/>
      <c r="BL41" s="367"/>
      <c r="BM41" s="367"/>
      <c r="BN41" s="367"/>
      <c r="BO41" s="367"/>
      <c r="BP41" s="367"/>
      <c r="BQ41" s="367"/>
      <c r="BR41" s="367"/>
      <c r="BS41" s="367"/>
      <c r="BT41" s="367"/>
      <c r="BU41" s="367"/>
      <c r="BV41" s="367"/>
      <c r="BW41" s="367"/>
      <c r="BX41" s="367"/>
      <c r="BY41" s="367"/>
      <c r="BZ41" s="367"/>
      <c r="CA41" s="367"/>
      <c r="CB41" s="367"/>
      <c r="CC41" s="367"/>
      <c r="CD41" s="367"/>
      <c r="CE41" s="367"/>
      <c r="CF41" s="367"/>
      <c r="CG41" s="367"/>
      <c r="CH41" s="367"/>
      <c r="CI41" s="367"/>
      <c r="CJ41" s="367"/>
      <c r="CK41" s="367"/>
      <c r="CL41" s="367"/>
      <c r="CM41" s="367"/>
      <c r="CN41" s="367"/>
      <c r="CO41" s="367"/>
      <c r="CP41" s="367"/>
      <c r="CQ41" s="367"/>
      <c r="CR41" s="367"/>
      <c r="CS41" s="367"/>
      <c r="CT41" s="367"/>
      <c r="CU41" s="367"/>
      <c r="CV41" s="367"/>
      <c r="CW41" s="367"/>
      <c r="CX41" s="367"/>
      <c r="CY41" s="367"/>
      <c r="CZ41" s="367"/>
      <c r="DA41" s="367"/>
      <c r="DB41" s="367"/>
      <c r="DC41" s="367"/>
      <c r="DD41" s="367"/>
      <c r="DE41" s="367"/>
      <c r="DF41" s="367"/>
      <c r="DG41" s="367"/>
      <c r="DH41" s="367"/>
      <c r="DI41" s="367"/>
      <c r="DJ41" s="367"/>
      <c r="DK41" s="367"/>
      <c r="DL41" s="367"/>
      <c r="DM41" s="367"/>
      <c r="DN41" s="367"/>
      <c r="DO41" s="367"/>
      <c r="DP41" s="367"/>
      <c r="DQ41" s="367"/>
      <c r="DR41" s="740"/>
    </row>
    <row r="42" spans="2:122" s="1" customFormat="1" ht="18" customHeight="1" x14ac:dyDescent="0.35">
      <c r="B42" s="776"/>
      <c r="C42" s="777"/>
      <c r="D42" s="777"/>
      <c r="E42" s="777"/>
      <c r="F42" s="777"/>
      <c r="G42" s="777"/>
      <c r="H42" s="777"/>
      <c r="I42" s="777"/>
      <c r="J42" s="777"/>
      <c r="K42" s="777"/>
      <c r="L42" s="777"/>
      <c r="M42" s="777"/>
      <c r="N42" s="777"/>
      <c r="O42" s="777"/>
      <c r="P42" s="777"/>
      <c r="Q42" s="777"/>
      <c r="R42" s="777"/>
      <c r="S42" s="777"/>
      <c r="T42" s="777"/>
      <c r="U42" s="777"/>
      <c r="V42" s="777"/>
      <c r="W42" s="777"/>
      <c r="X42" s="777"/>
      <c r="Y42" s="777"/>
      <c r="Z42" s="777"/>
      <c r="AA42" s="777"/>
      <c r="AB42" s="777"/>
      <c r="AC42" s="777"/>
      <c r="AD42" s="777"/>
      <c r="AE42" s="777"/>
      <c r="AF42" s="777"/>
      <c r="AG42" s="777"/>
      <c r="AH42" s="777"/>
      <c r="AI42" s="777"/>
      <c r="AJ42" s="777"/>
      <c r="AK42" s="777"/>
      <c r="AL42" s="777"/>
      <c r="AM42" s="777"/>
      <c r="AN42" s="777"/>
      <c r="AO42" s="777"/>
      <c r="AP42" s="777"/>
      <c r="AQ42" s="777"/>
      <c r="AR42" s="777"/>
      <c r="AS42" s="777"/>
      <c r="AT42" s="777"/>
      <c r="AU42" s="777"/>
      <c r="AV42" s="777"/>
      <c r="AW42" s="777"/>
      <c r="AX42" s="777"/>
      <c r="AY42" s="777"/>
      <c r="AZ42" s="777"/>
      <c r="BA42" s="777"/>
      <c r="BB42" s="777"/>
      <c r="BC42" s="777"/>
      <c r="BD42" s="777"/>
      <c r="BE42" s="777"/>
      <c r="BF42" s="777"/>
      <c r="BG42" s="777"/>
      <c r="BH42" s="777"/>
      <c r="BI42" s="777"/>
      <c r="BJ42" s="777"/>
      <c r="BK42" s="777"/>
      <c r="BL42" s="777"/>
      <c r="BM42" s="777"/>
      <c r="BN42" s="777"/>
      <c r="BO42" s="777"/>
      <c r="BP42" s="777"/>
      <c r="BQ42" s="777"/>
      <c r="BR42" s="777"/>
      <c r="BS42" s="777"/>
      <c r="BT42" s="777"/>
      <c r="BU42" s="777"/>
      <c r="BV42" s="777"/>
      <c r="BW42" s="777"/>
      <c r="BX42" s="777"/>
      <c r="BY42" s="777"/>
      <c r="BZ42" s="777"/>
      <c r="CA42" s="777"/>
      <c r="CB42" s="777"/>
      <c r="CC42" s="777"/>
      <c r="CD42" s="777"/>
      <c r="CE42" s="777"/>
      <c r="CF42" s="777"/>
      <c r="CG42" s="777"/>
      <c r="CH42" s="777"/>
      <c r="CI42" s="777"/>
      <c r="CJ42" s="777"/>
      <c r="CK42" s="777"/>
      <c r="CL42" s="777"/>
      <c r="CM42" s="777"/>
      <c r="CN42" s="777"/>
      <c r="CO42" s="777"/>
      <c r="CP42" s="777"/>
      <c r="CQ42" s="777"/>
      <c r="CR42" s="777"/>
      <c r="CS42" s="777"/>
      <c r="CT42" s="777"/>
      <c r="CU42" s="777"/>
      <c r="CV42" s="777"/>
      <c r="CW42" s="777"/>
      <c r="CX42" s="777"/>
      <c r="CY42" s="777"/>
      <c r="CZ42" s="777"/>
      <c r="DA42" s="777"/>
      <c r="DB42" s="777"/>
      <c r="DC42" s="777"/>
      <c r="DD42" s="777"/>
      <c r="DE42" s="777"/>
      <c r="DF42" s="777"/>
      <c r="DG42" s="777"/>
      <c r="DH42" s="777"/>
      <c r="DI42" s="777"/>
      <c r="DJ42" s="777"/>
      <c r="DK42" s="777"/>
      <c r="DL42" s="777"/>
      <c r="DM42" s="777"/>
      <c r="DN42" s="777"/>
      <c r="DO42" s="777"/>
      <c r="DP42" s="777"/>
      <c r="DQ42" s="777"/>
      <c r="DR42" s="778"/>
    </row>
    <row r="43" spans="2:122" s="1" customFormat="1" ht="47.25" customHeight="1" x14ac:dyDescent="0.35">
      <c r="B43" s="780" t="s">
        <v>385</v>
      </c>
      <c r="C43" s="780"/>
      <c r="D43" s="780"/>
      <c r="E43" s="780"/>
      <c r="F43" s="780"/>
      <c r="G43" s="780"/>
      <c r="H43" s="780"/>
      <c r="I43" s="780"/>
      <c r="J43" s="780"/>
      <c r="K43" s="780"/>
      <c r="L43" s="780"/>
      <c r="M43" s="780"/>
      <c r="N43" s="780"/>
      <c r="O43" s="780"/>
      <c r="P43" s="780"/>
      <c r="Q43" s="780"/>
      <c r="R43" s="780"/>
      <c r="S43" s="780"/>
      <c r="T43" s="780"/>
      <c r="U43" s="780"/>
      <c r="V43" s="780"/>
      <c r="W43" s="780"/>
      <c r="X43" s="780"/>
      <c r="Y43" s="780"/>
      <c r="Z43" s="780"/>
      <c r="AA43" s="780"/>
      <c r="AB43" s="780"/>
      <c r="AC43" s="780"/>
      <c r="AD43" s="780"/>
      <c r="AE43" s="780"/>
      <c r="AF43" s="780"/>
      <c r="AG43" s="780"/>
      <c r="AH43" s="780"/>
      <c r="AI43" s="780"/>
      <c r="AJ43" s="780"/>
      <c r="AK43" s="780"/>
      <c r="AL43" s="780"/>
      <c r="AM43" s="780"/>
      <c r="AN43" s="780"/>
      <c r="AO43" s="780"/>
      <c r="AP43" s="780"/>
      <c r="AQ43" s="780"/>
      <c r="AR43" s="780"/>
      <c r="AS43" s="780"/>
      <c r="AT43" s="780"/>
      <c r="AU43" s="780"/>
      <c r="AV43" s="780"/>
      <c r="AW43" s="780"/>
      <c r="AX43" s="780"/>
      <c r="AY43" s="780"/>
      <c r="AZ43" s="780"/>
      <c r="BA43" s="780"/>
      <c r="BB43" s="780"/>
      <c r="BC43" s="780"/>
      <c r="BD43" s="780"/>
      <c r="BE43" s="780"/>
      <c r="BF43" s="780"/>
      <c r="BG43" s="780"/>
      <c r="BH43" s="780"/>
      <c r="BI43" s="780"/>
      <c r="BJ43" s="780"/>
      <c r="BK43" s="780"/>
      <c r="BL43" s="780"/>
      <c r="BM43" s="780"/>
      <c r="BN43" s="780"/>
      <c r="BO43" s="780"/>
      <c r="BP43" s="780"/>
      <c r="BQ43" s="780"/>
      <c r="BR43" s="780"/>
      <c r="BS43" s="780"/>
      <c r="BT43" s="780"/>
      <c r="BU43" s="780"/>
      <c r="BV43" s="780"/>
      <c r="BW43" s="780"/>
      <c r="BX43" s="780"/>
      <c r="BY43" s="780"/>
      <c r="BZ43" s="780"/>
      <c r="CA43" s="780"/>
      <c r="CB43" s="780"/>
      <c r="CC43" s="780"/>
      <c r="CD43" s="780"/>
      <c r="CE43" s="780"/>
      <c r="CF43" s="780"/>
      <c r="CG43" s="780"/>
      <c r="CH43" s="780"/>
      <c r="CI43" s="780"/>
      <c r="CJ43" s="780"/>
      <c r="CK43" s="780"/>
      <c r="CL43" s="780"/>
      <c r="CM43" s="780"/>
      <c r="CN43" s="780"/>
      <c r="CO43" s="780"/>
      <c r="CP43" s="780"/>
      <c r="CQ43" s="780"/>
      <c r="CR43" s="780"/>
      <c r="CS43" s="780"/>
      <c r="CT43" s="780"/>
      <c r="CU43" s="780"/>
      <c r="CV43" s="780"/>
      <c r="CW43" s="780"/>
      <c r="CX43" s="780"/>
      <c r="CY43" s="780"/>
      <c r="CZ43" s="780"/>
      <c r="DA43" s="780"/>
      <c r="DB43" s="780"/>
      <c r="DC43" s="780"/>
      <c r="DD43" s="780"/>
      <c r="DE43" s="780"/>
      <c r="DF43" s="780"/>
      <c r="DG43" s="780"/>
      <c r="DH43" s="780"/>
      <c r="DI43" s="780"/>
      <c r="DJ43" s="780"/>
      <c r="DK43" s="780"/>
      <c r="DL43" s="780"/>
      <c r="DM43" s="780"/>
      <c r="DN43" s="780"/>
      <c r="DO43" s="780"/>
      <c r="DP43" s="780"/>
      <c r="DQ43" s="780"/>
      <c r="DR43" s="780"/>
    </row>
    <row r="44" spans="2:122" s="140" customFormat="1" ht="11.25" customHeight="1" x14ac:dyDescent="0.35">
      <c r="B44" s="781" t="s">
        <v>386</v>
      </c>
      <c r="C44" s="781"/>
      <c r="D44" s="781"/>
      <c r="E44" s="781"/>
      <c r="F44" s="781"/>
      <c r="G44" s="781"/>
      <c r="H44" s="781"/>
      <c r="I44" s="781"/>
      <c r="J44" s="781"/>
      <c r="K44" s="781"/>
      <c r="L44" s="781"/>
      <c r="M44" s="781"/>
      <c r="N44" s="781"/>
      <c r="O44" s="781"/>
      <c r="P44" s="781"/>
      <c r="Q44" s="781"/>
      <c r="R44" s="781"/>
      <c r="S44" s="781"/>
      <c r="T44" s="781"/>
      <c r="U44" s="781"/>
      <c r="V44" s="781"/>
      <c r="W44" s="781"/>
      <c r="X44" s="781"/>
      <c r="Y44" s="781"/>
      <c r="Z44" s="781"/>
      <c r="AA44" s="781"/>
      <c r="AB44" s="781"/>
      <c r="AC44" s="781"/>
      <c r="AD44" s="781"/>
      <c r="AE44" s="781"/>
      <c r="AF44" s="781"/>
      <c r="AG44" s="781"/>
      <c r="AH44" s="781"/>
      <c r="AI44" s="781"/>
      <c r="AJ44" s="781"/>
      <c r="AK44" s="781"/>
      <c r="AL44" s="781"/>
      <c r="AM44" s="781"/>
      <c r="AN44" s="781"/>
      <c r="AO44" s="781"/>
      <c r="AP44" s="781"/>
      <c r="AQ44" s="781"/>
      <c r="AR44" s="781"/>
      <c r="AS44" s="781"/>
      <c r="AT44" s="781"/>
      <c r="AU44" s="781"/>
      <c r="AV44" s="781"/>
      <c r="AW44" s="781"/>
      <c r="AX44" s="781"/>
      <c r="AY44" s="781"/>
      <c r="AZ44" s="781"/>
      <c r="BA44" s="781"/>
      <c r="BB44" s="781"/>
      <c r="BC44" s="781"/>
      <c r="BD44" s="781"/>
      <c r="BE44" s="781"/>
      <c r="BF44" s="781"/>
      <c r="BG44" s="781"/>
      <c r="BH44" s="781"/>
      <c r="BI44" s="781"/>
      <c r="BJ44" s="781"/>
      <c r="BK44" s="781"/>
      <c r="BL44" s="781"/>
      <c r="BM44" s="781"/>
      <c r="BN44" s="781"/>
      <c r="BO44" s="781"/>
      <c r="BP44" s="781"/>
      <c r="BQ44" s="781"/>
      <c r="BR44" s="781"/>
      <c r="BS44" s="781"/>
      <c r="BT44" s="781"/>
      <c r="BU44" s="781"/>
      <c r="BV44" s="781"/>
      <c r="BW44" s="781"/>
      <c r="BX44" s="781"/>
      <c r="BY44" s="781"/>
      <c r="BZ44" s="781"/>
      <c r="CA44" s="781"/>
      <c r="CB44" s="781"/>
      <c r="CC44" s="781"/>
      <c r="CD44" s="781"/>
      <c r="CE44" s="781"/>
      <c r="CF44" s="781"/>
      <c r="CG44" s="781"/>
      <c r="CH44" s="781"/>
      <c r="CI44" s="781"/>
      <c r="CJ44" s="781"/>
      <c r="CK44" s="781"/>
      <c r="CL44" s="781"/>
      <c r="CM44" s="781"/>
      <c r="CN44" s="781"/>
      <c r="CO44" s="781"/>
      <c r="CP44" s="781"/>
      <c r="CQ44" s="781"/>
      <c r="CR44" s="781"/>
      <c r="CS44" s="781"/>
      <c r="CT44" s="781"/>
      <c r="CU44" s="781"/>
      <c r="CV44" s="781"/>
      <c r="CW44" s="781"/>
      <c r="CX44" s="781"/>
      <c r="CY44" s="781"/>
      <c r="CZ44" s="781"/>
      <c r="DA44" s="781"/>
      <c r="DB44" s="781"/>
      <c r="DC44" s="781"/>
      <c r="DD44" s="781"/>
      <c r="DE44" s="781"/>
      <c r="DF44" s="781"/>
      <c r="DG44" s="781"/>
      <c r="DH44" s="781"/>
      <c r="DI44" s="781"/>
      <c r="DJ44" s="781"/>
      <c r="DK44" s="781"/>
      <c r="DL44" s="781"/>
      <c r="DM44" s="781"/>
      <c r="DN44" s="781"/>
      <c r="DO44" s="781"/>
      <c r="DP44" s="781"/>
      <c r="DQ44" s="781"/>
      <c r="DR44" s="781"/>
    </row>
    <row r="45" spans="2:122" s="1" customFormat="1" ht="6.75" customHeight="1" x14ac:dyDescent="0.35">
      <c r="B45" s="781" t="s">
        <v>387</v>
      </c>
      <c r="C45" s="781"/>
      <c r="D45" s="781"/>
      <c r="E45" s="781"/>
      <c r="F45" s="781"/>
      <c r="G45" s="781"/>
      <c r="H45" s="781"/>
      <c r="I45" s="781"/>
      <c r="J45" s="781"/>
      <c r="K45" s="781"/>
      <c r="L45" s="781"/>
      <c r="M45" s="781"/>
      <c r="N45" s="781"/>
      <c r="O45" s="781"/>
      <c r="P45" s="781"/>
      <c r="Q45" s="781"/>
      <c r="R45" s="781"/>
      <c r="S45" s="781"/>
      <c r="T45" s="781"/>
      <c r="U45" s="781"/>
      <c r="V45" s="781"/>
      <c r="W45" s="781"/>
      <c r="X45" s="781"/>
      <c r="Y45" s="781"/>
      <c r="Z45" s="781"/>
      <c r="AA45" s="781"/>
      <c r="AB45" s="781"/>
      <c r="AC45" s="781"/>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781"/>
      <c r="BD45" s="781"/>
      <c r="BE45" s="781"/>
      <c r="BF45" s="781"/>
      <c r="BG45" s="781"/>
      <c r="BH45" s="781"/>
      <c r="BI45" s="781"/>
      <c r="BJ45" s="781"/>
      <c r="BK45" s="781"/>
      <c r="BL45" s="781"/>
      <c r="BM45" s="781"/>
      <c r="BN45" s="781"/>
      <c r="BO45" s="781"/>
      <c r="BP45" s="781"/>
      <c r="BQ45" s="781"/>
      <c r="BR45" s="781"/>
      <c r="BS45" s="781"/>
      <c r="BT45" s="781"/>
      <c r="BU45" s="781"/>
      <c r="BV45" s="781"/>
      <c r="BW45" s="781"/>
      <c r="BX45" s="781"/>
      <c r="BY45" s="781"/>
      <c r="BZ45" s="781"/>
      <c r="CA45" s="781"/>
      <c r="CB45" s="781"/>
      <c r="CC45" s="781"/>
      <c r="CD45" s="781"/>
      <c r="CE45" s="781"/>
      <c r="CF45" s="781"/>
      <c r="CG45" s="781"/>
      <c r="CH45" s="781"/>
      <c r="CI45" s="781"/>
      <c r="CJ45" s="781"/>
      <c r="CK45" s="781"/>
      <c r="CL45" s="781"/>
      <c r="CM45" s="781"/>
      <c r="CN45" s="781"/>
      <c r="CO45" s="781"/>
      <c r="CP45" s="781"/>
      <c r="CQ45" s="781"/>
      <c r="CR45" s="781"/>
      <c r="CS45" s="781"/>
      <c r="CT45" s="781"/>
      <c r="CU45" s="781"/>
      <c r="CV45" s="781"/>
      <c r="CW45" s="781"/>
      <c r="CX45" s="781"/>
      <c r="CY45" s="781"/>
      <c r="CZ45" s="781"/>
      <c r="DA45" s="781"/>
      <c r="DB45" s="781"/>
      <c r="DC45" s="781"/>
      <c r="DD45" s="781"/>
      <c r="DE45" s="781"/>
      <c r="DF45" s="781"/>
      <c r="DG45" s="781"/>
      <c r="DH45" s="781"/>
      <c r="DI45" s="781"/>
      <c r="DJ45" s="781"/>
      <c r="DK45" s="781"/>
      <c r="DL45" s="781"/>
      <c r="DM45" s="781"/>
      <c r="DN45" s="781"/>
      <c r="DO45" s="781"/>
      <c r="DP45" s="781"/>
      <c r="DQ45" s="781"/>
      <c r="DR45" s="781"/>
    </row>
    <row r="46" spans="2:122" s="1" customFormat="1" ht="28.5" customHeight="1" x14ac:dyDescent="0.35">
      <c r="B46" s="782" t="s">
        <v>388</v>
      </c>
      <c r="C46" s="782"/>
      <c r="D46" s="782"/>
      <c r="E46" s="782"/>
      <c r="F46" s="782"/>
      <c r="G46" s="782"/>
      <c r="H46" s="782"/>
      <c r="I46" s="782"/>
      <c r="J46" s="782"/>
      <c r="K46" s="782"/>
      <c r="L46" s="782"/>
      <c r="M46" s="782"/>
      <c r="N46" s="782"/>
      <c r="O46" s="782"/>
      <c r="P46" s="782"/>
      <c r="Q46" s="782"/>
      <c r="R46" s="782"/>
      <c r="S46" s="782"/>
      <c r="T46" s="782"/>
      <c r="U46" s="782"/>
      <c r="V46" s="782"/>
      <c r="W46" s="782"/>
      <c r="X46" s="782"/>
      <c r="Y46" s="782"/>
      <c r="Z46" s="782"/>
      <c r="AA46" s="782"/>
      <c r="AB46" s="782"/>
      <c r="AC46" s="782"/>
      <c r="AD46" s="782"/>
      <c r="AE46" s="782"/>
      <c r="AF46" s="782"/>
      <c r="AG46" s="782"/>
      <c r="AH46" s="782"/>
      <c r="AI46" s="782"/>
      <c r="AJ46" s="782"/>
      <c r="AK46" s="782"/>
      <c r="AL46" s="782"/>
      <c r="AM46" s="782"/>
      <c r="AN46" s="782"/>
      <c r="AO46" s="782"/>
      <c r="AP46" s="782"/>
      <c r="AQ46" s="782"/>
      <c r="AR46" s="782"/>
      <c r="AS46" s="782"/>
      <c r="AT46" s="782"/>
      <c r="AU46" s="782"/>
      <c r="AV46" s="782"/>
      <c r="AW46" s="782"/>
      <c r="AX46" s="782"/>
      <c r="AY46" s="782"/>
      <c r="AZ46" s="782"/>
      <c r="BA46" s="782"/>
      <c r="BB46" s="782"/>
      <c r="BC46" s="782"/>
      <c r="BD46" s="782"/>
      <c r="BE46" s="782"/>
      <c r="BF46" s="782"/>
      <c r="BG46" s="782"/>
      <c r="BH46" s="782"/>
      <c r="BI46" s="782"/>
      <c r="BJ46" s="782"/>
      <c r="BK46" s="782"/>
      <c r="BL46" s="782"/>
      <c r="BM46" s="782"/>
      <c r="BN46" s="782"/>
      <c r="BO46" s="782"/>
      <c r="BP46" s="782"/>
      <c r="BQ46" s="782"/>
      <c r="BR46" s="782"/>
      <c r="BS46" s="782"/>
      <c r="BT46" s="782"/>
      <c r="BU46" s="782"/>
      <c r="BV46" s="782"/>
      <c r="BW46" s="782"/>
      <c r="BX46" s="782"/>
      <c r="BY46" s="782"/>
      <c r="BZ46" s="782"/>
      <c r="CA46" s="782"/>
      <c r="CB46" s="782"/>
      <c r="CC46" s="782"/>
      <c r="CD46" s="782"/>
      <c r="CE46" s="782"/>
      <c r="CF46" s="782"/>
      <c r="CG46" s="782"/>
      <c r="CH46" s="782"/>
      <c r="CI46" s="782"/>
      <c r="CJ46" s="782"/>
      <c r="CK46" s="782"/>
      <c r="CL46" s="782"/>
      <c r="CM46" s="782"/>
      <c r="CN46" s="782"/>
      <c r="CO46" s="782"/>
      <c r="CP46" s="782"/>
      <c r="CQ46" s="782"/>
      <c r="CR46" s="782"/>
      <c r="CS46" s="782"/>
      <c r="CT46" s="782"/>
      <c r="CU46" s="782"/>
      <c r="CV46" s="782"/>
      <c r="CW46" s="782"/>
      <c r="CX46" s="782"/>
      <c r="CY46" s="782"/>
      <c r="CZ46" s="782"/>
      <c r="DA46" s="782"/>
      <c r="DB46" s="782"/>
      <c r="DC46" s="782"/>
      <c r="DD46" s="782"/>
      <c r="DE46" s="782"/>
      <c r="DF46" s="782"/>
      <c r="DG46" s="782"/>
      <c r="DH46" s="782"/>
      <c r="DI46" s="782"/>
      <c r="DJ46" s="782"/>
      <c r="DK46" s="782"/>
      <c r="DL46" s="782"/>
      <c r="DM46" s="782"/>
      <c r="DN46" s="782"/>
      <c r="DO46" s="782"/>
      <c r="DP46" s="782"/>
      <c r="DQ46" s="782"/>
      <c r="DR46" s="782"/>
    </row>
    <row r="47" spans="2:122" s="1" customFormat="1" ht="33" customHeight="1" x14ac:dyDescent="0.35">
      <c r="B47" s="782" t="s">
        <v>389</v>
      </c>
      <c r="C47" s="782"/>
      <c r="D47" s="782"/>
      <c r="E47" s="782"/>
      <c r="F47" s="782"/>
      <c r="G47" s="782"/>
      <c r="H47" s="782"/>
      <c r="I47" s="782"/>
      <c r="J47" s="782"/>
      <c r="K47" s="782"/>
      <c r="L47" s="782"/>
      <c r="M47" s="782"/>
      <c r="N47" s="782"/>
      <c r="O47" s="782"/>
      <c r="P47" s="782"/>
      <c r="Q47" s="782"/>
      <c r="R47" s="782"/>
      <c r="S47" s="782"/>
      <c r="T47" s="782"/>
      <c r="U47" s="782"/>
      <c r="V47" s="782"/>
      <c r="W47" s="782"/>
      <c r="X47" s="782"/>
      <c r="Y47" s="782"/>
      <c r="Z47" s="782"/>
      <c r="AA47" s="782"/>
      <c r="AB47" s="782"/>
      <c r="AC47" s="782"/>
      <c r="AD47" s="782"/>
      <c r="AE47" s="782"/>
      <c r="AF47" s="782"/>
      <c r="AG47" s="782"/>
      <c r="AH47" s="782"/>
      <c r="AI47" s="782"/>
      <c r="AJ47" s="782"/>
      <c r="AK47" s="782"/>
      <c r="AL47" s="782"/>
      <c r="AM47" s="782"/>
      <c r="AN47" s="782"/>
      <c r="AO47" s="782"/>
      <c r="AP47" s="782"/>
      <c r="AQ47" s="782"/>
      <c r="AR47" s="782"/>
      <c r="AS47" s="782"/>
      <c r="AT47" s="782"/>
      <c r="AU47" s="782"/>
      <c r="AV47" s="782"/>
      <c r="AW47" s="782"/>
      <c r="AX47" s="782"/>
      <c r="AY47" s="782"/>
      <c r="AZ47" s="782"/>
      <c r="BA47" s="782"/>
      <c r="BB47" s="782"/>
      <c r="BC47" s="782"/>
      <c r="BD47" s="782"/>
      <c r="BE47" s="782"/>
      <c r="BF47" s="782"/>
      <c r="BG47" s="782"/>
      <c r="BH47" s="782"/>
      <c r="BI47" s="782"/>
      <c r="BJ47" s="782"/>
      <c r="BK47" s="782"/>
      <c r="BL47" s="782"/>
      <c r="BM47" s="782"/>
      <c r="BN47" s="782"/>
      <c r="BO47" s="782"/>
      <c r="BP47" s="782"/>
      <c r="BQ47" s="782"/>
      <c r="BR47" s="782"/>
      <c r="BS47" s="782"/>
      <c r="BT47" s="782"/>
      <c r="BU47" s="782"/>
      <c r="BV47" s="782"/>
      <c r="BW47" s="782"/>
      <c r="BX47" s="782"/>
      <c r="BY47" s="782"/>
      <c r="BZ47" s="782"/>
      <c r="CA47" s="782"/>
      <c r="CB47" s="782"/>
      <c r="CC47" s="782"/>
      <c r="CD47" s="782"/>
      <c r="CE47" s="782"/>
      <c r="CF47" s="782"/>
      <c r="CG47" s="782"/>
      <c r="CH47" s="782"/>
      <c r="CI47" s="782"/>
      <c r="CJ47" s="782"/>
      <c r="CK47" s="782"/>
      <c r="CL47" s="782"/>
      <c r="CM47" s="782"/>
      <c r="CN47" s="782"/>
      <c r="CO47" s="782"/>
      <c r="CP47" s="782"/>
      <c r="CQ47" s="782"/>
      <c r="CR47" s="782"/>
      <c r="CS47" s="782"/>
      <c r="CT47" s="782"/>
      <c r="CU47" s="782"/>
      <c r="CV47" s="782"/>
      <c r="CW47" s="782"/>
      <c r="CX47" s="782"/>
      <c r="CY47" s="782"/>
      <c r="CZ47" s="782"/>
      <c r="DA47" s="782"/>
      <c r="DB47" s="782"/>
      <c r="DC47" s="782"/>
      <c r="DD47" s="782"/>
      <c r="DE47" s="782"/>
      <c r="DF47" s="782"/>
      <c r="DG47" s="782"/>
      <c r="DH47" s="782"/>
      <c r="DI47" s="782"/>
      <c r="DJ47" s="782"/>
      <c r="DK47" s="782"/>
      <c r="DL47" s="782"/>
      <c r="DM47" s="782"/>
      <c r="DN47" s="782"/>
      <c r="DO47" s="782"/>
      <c r="DP47" s="782"/>
      <c r="DQ47" s="782"/>
      <c r="DR47" s="782"/>
    </row>
    <row r="48" spans="2:122" s="3" customFormat="1" ht="3" customHeight="1" x14ac:dyDescent="0.35">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row>
    <row r="49" spans="2:127" s="1" customFormat="1" ht="3" customHeight="1" x14ac:dyDescent="0.35">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row>
    <row r="50" spans="2:127" ht="40" customHeight="1" x14ac:dyDescent="0.35">
      <c r="B50" s="785" t="s">
        <v>390</v>
      </c>
      <c r="C50" s="786"/>
      <c r="D50" s="786"/>
      <c r="E50" s="786"/>
      <c r="F50" s="786"/>
      <c r="G50" s="786"/>
      <c r="H50" s="786"/>
      <c r="I50" s="786"/>
      <c r="J50" s="786"/>
      <c r="K50" s="786"/>
      <c r="L50" s="786"/>
      <c r="M50" s="786"/>
      <c r="N50" s="786"/>
      <c r="O50" s="786"/>
      <c r="P50" s="786"/>
      <c r="Q50" s="786"/>
      <c r="R50" s="786"/>
      <c r="S50" s="786"/>
      <c r="T50" s="786"/>
      <c r="U50" s="786"/>
      <c r="V50" s="786"/>
      <c r="W50" s="786"/>
      <c r="X50" s="786"/>
      <c r="Y50" s="786"/>
      <c r="Z50" s="786"/>
      <c r="AA50" s="786"/>
      <c r="AB50" s="786"/>
      <c r="AC50" s="786"/>
      <c r="AD50" s="786"/>
      <c r="AE50" s="786"/>
      <c r="AF50" s="786"/>
      <c r="AG50" s="786"/>
      <c r="AH50" s="786"/>
      <c r="AI50" s="786"/>
      <c r="AJ50" s="786"/>
      <c r="AK50" s="786"/>
      <c r="AL50" s="786"/>
      <c r="AM50" s="786"/>
      <c r="AN50" s="786"/>
      <c r="AO50" s="786"/>
      <c r="AP50" s="786"/>
      <c r="AQ50" s="786"/>
      <c r="AR50" s="786"/>
      <c r="AS50" s="786"/>
      <c r="AT50" s="786"/>
      <c r="AU50" s="786"/>
      <c r="AV50" s="786"/>
      <c r="AW50" s="786"/>
      <c r="AX50" s="786"/>
      <c r="AY50" s="786"/>
      <c r="AZ50" s="786"/>
      <c r="BA50" s="786"/>
      <c r="BB50" s="786"/>
      <c r="BC50" s="786"/>
      <c r="BD50" s="786"/>
      <c r="BE50" s="786"/>
      <c r="BF50" s="786"/>
      <c r="BG50" s="786"/>
      <c r="BH50" s="786"/>
      <c r="BI50" s="786"/>
      <c r="BJ50" s="786"/>
      <c r="BK50" s="785" t="s">
        <v>391</v>
      </c>
      <c r="BL50" s="786"/>
      <c r="BM50" s="786"/>
      <c r="BN50" s="786"/>
      <c r="BO50" s="786"/>
      <c r="BP50" s="786"/>
      <c r="BQ50" s="786"/>
      <c r="BR50" s="786"/>
      <c r="BS50" s="786"/>
      <c r="BT50" s="786"/>
      <c r="BU50" s="786"/>
      <c r="BV50" s="786"/>
      <c r="BW50" s="786"/>
      <c r="BX50" s="786"/>
      <c r="BY50" s="786"/>
      <c r="BZ50" s="786"/>
      <c r="CA50" s="786"/>
      <c r="CB50" s="786"/>
      <c r="CC50" s="786"/>
      <c r="CD50" s="786"/>
      <c r="CE50" s="786"/>
      <c r="CF50" s="786"/>
      <c r="CG50" s="786"/>
      <c r="CH50" s="786"/>
      <c r="CI50" s="786"/>
      <c r="CJ50" s="786"/>
      <c r="CK50" s="786"/>
      <c r="CL50" s="786"/>
      <c r="CM50" s="786"/>
      <c r="CN50" s="786"/>
      <c r="CO50" s="786"/>
      <c r="CP50" s="786"/>
      <c r="CQ50" s="786"/>
      <c r="CR50" s="786"/>
      <c r="CS50" s="786"/>
      <c r="CT50" s="786"/>
      <c r="CU50" s="786"/>
      <c r="CV50" s="786"/>
      <c r="CW50" s="786"/>
      <c r="CX50" s="786"/>
      <c r="CY50" s="786"/>
      <c r="CZ50" s="786"/>
      <c r="DA50" s="786"/>
      <c r="DB50" s="786"/>
      <c r="DC50" s="786"/>
      <c r="DD50" s="786"/>
      <c r="DE50" s="786"/>
      <c r="DF50" s="786"/>
      <c r="DG50" s="786"/>
      <c r="DH50" s="786"/>
      <c r="DI50" s="786"/>
      <c r="DJ50" s="786"/>
      <c r="DK50" s="786"/>
      <c r="DL50" s="786"/>
      <c r="DM50" s="786"/>
      <c r="DN50" s="786"/>
      <c r="DO50" s="786"/>
      <c r="DP50" s="786"/>
      <c r="DQ50" s="786"/>
      <c r="DR50" s="786"/>
    </row>
    <row r="51" spans="2:127" ht="8.15" customHeight="1" x14ac:dyDescent="0.35">
      <c r="B51" s="786"/>
      <c r="C51" s="786"/>
      <c r="D51" s="786"/>
      <c r="E51" s="786"/>
      <c r="F51" s="786"/>
      <c r="G51" s="786"/>
      <c r="H51" s="786"/>
      <c r="I51" s="786"/>
      <c r="J51" s="786"/>
      <c r="K51" s="786"/>
      <c r="L51" s="786"/>
      <c r="M51" s="786"/>
      <c r="N51" s="786"/>
      <c r="O51" s="786"/>
      <c r="P51" s="786"/>
      <c r="Q51" s="786"/>
      <c r="R51" s="786"/>
      <c r="S51" s="786"/>
      <c r="T51" s="786"/>
      <c r="U51" s="786"/>
      <c r="V51" s="786"/>
      <c r="W51" s="786"/>
      <c r="X51" s="786"/>
      <c r="Y51" s="786"/>
      <c r="Z51" s="786"/>
      <c r="AA51" s="786"/>
      <c r="AB51" s="786"/>
      <c r="AC51" s="786"/>
      <c r="AD51" s="786"/>
      <c r="AE51" s="786"/>
      <c r="AF51" s="786"/>
      <c r="AG51" s="786"/>
      <c r="AH51" s="786"/>
      <c r="AI51" s="786"/>
      <c r="AJ51" s="786"/>
      <c r="AK51" s="786"/>
      <c r="AL51" s="786"/>
      <c r="AM51" s="786"/>
      <c r="AN51" s="786"/>
      <c r="AO51" s="786"/>
      <c r="AP51" s="786"/>
      <c r="AQ51" s="786"/>
      <c r="AR51" s="786"/>
      <c r="AS51" s="786"/>
      <c r="AT51" s="786"/>
      <c r="AU51" s="786"/>
      <c r="AV51" s="786"/>
      <c r="AW51" s="786"/>
      <c r="AX51" s="786"/>
      <c r="AY51" s="786"/>
      <c r="AZ51" s="786"/>
      <c r="BA51" s="786"/>
      <c r="BB51" s="786"/>
      <c r="BC51" s="786"/>
      <c r="BD51" s="786"/>
      <c r="BE51" s="786"/>
      <c r="BF51" s="786"/>
      <c r="BG51" s="786"/>
      <c r="BH51" s="786"/>
      <c r="BI51" s="786"/>
      <c r="BJ51" s="786"/>
      <c r="BK51" s="786"/>
      <c r="BL51" s="786"/>
      <c r="BM51" s="786"/>
      <c r="BN51" s="786"/>
      <c r="BO51" s="786"/>
      <c r="BP51" s="786"/>
      <c r="BQ51" s="786"/>
      <c r="BR51" s="786"/>
      <c r="BS51" s="786"/>
      <c r="BT51" s="786"/>
      <c r="BU51" s="786"/>
      <c r="BV51" s="786"/>
      <c r="BW51" s="786"/>
      <c r="BX51" s="786"/>
      <c r="BY51" s="786"/>
      <c r="BZ51" s="786"/>
      <c r="CA51" s="786"/>
      <c r="CB51" s="786"/>
      <c r="CC51" s="786"/>
      <c r="CD51" s="786"/>
      <c r="CE51" s="786"/>
      <c r="CF51" s="786"/>
      <c r="CG51" s="786"/>
      <c r="CH51" s="786"/>
      <c r="CI51" s="786"/>
      <c r="CJ51" s="786"/>
      <c r="CK51" s="786"/>
      <c r="CL51" s="786"/>
      <c r="CM51" s="786"/>
      <c r="CN51" s="786"/>
      <c r="CO51" s="786"/>
      <c r="CP51" s="786"/>
      <c r="CQ51" s="786"/>
      <c r="CR51" s="786"/>
      <c r="CS51" s="786"/>
      <c r="CT51" s="786"/>
      <c r="CU51" s="786"/>
      <c r="CV51" s="786"/>
      <c r="CW51" s="786"/>
      <c r="CX51" s="786"/>
      <c r="CY51" s="786"/>
      <c r="CZ51" s="786"/>
      <c r="DA51" s="786"/>
      <c r="DB51" s="786"/>
      <c r="DC51" s="786"/>
      <c r="DD51" s="786"/>
      <c r="DE51" s="786"/>
      <c r="DF51" s="786"/>
      <c r="DG51" s="786"/>
      <c r="DH51" s="786"/>
      <c r="DI51" s="786"/>
      <c r="DJ51" s="786"/>
      <c r="DK51" s="786"/>
      <c r="DL51" s="786"/>
      <c r="DM51" s="786"/>
      <c r="DN51" s="786"/>
      <c r="DO51" s="786"/>
      <c r="DP51" s="786"/>
      <c r="DQ51" s="786"/>
      <c r="DR51" s="786"/>
    </row>
    <row r="52" spans="2:127" s="3" customFormat="1" ht="3" customHeight="1" x14ac:dyDescent="0.35">
      <c r="B52" s="141"/>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141"/>
      <c r="AV52" s="141"/>
      <c r="AW52" s="141"/>
      <c r="AX52" s="141"/>
      <c r="AY52" s="141"/>
      <c r="AZ52" s="141"/>
      <c r="BA52" s="142"/>
      <c r="BB52" s="142"/>
      <c r="BC52" s="142"/>
      <c r="BD52" s="142"/>
      <c r="BE52" s="142"/>
      <c r="BF52" s="142"/>
      <c r="BG52" s="142"/>
      <c r="BH52" s="142"/>
      <c r="BI52" s="142"/>
      <c r="BJ52" s="142"/>
      <c r="BK52" s="142"/>
      <c r="BL52" s="142"/>
      <c r="BM52" s="142"/>
      <c r="BN52" s="142"/>
      <c r="BO52" s="142"/>
      <c r="BP52" s="142"/>
      <c r="BQ52" s="142"/>
      <c r="BR52" s="142"/>
      <c r="BS52" s="142"/>
      <c r="BT52" s="142"/>
      <c r="BU52" s="142"/>
      <c r="BV52" s="142"/>
      <c r="BW52" s="142"/>
      <c r="BX52" s="142"/>
      <c r="BY52" s="142"/>
      <c r="BZ52" s="142"/>
      <c r="CA52" s="142"/>
      <c r="CB52" s="142"/>
      <c r="CC52" s="142"/>
      <c r="CD52" s="142"/>
      <c r="CE52" s="142"/>
      <c r="CF52" s="142"/>
      <c r="CG52" s="142"/>
      <c r="CH52" s="142"/>
      <c r="CI52" s="142"/>
      <c r="CJ52" s="142"/>
      <c r="CK52" s="142"/>
      <c r="CL52" s="142"/>
      <c r="CM52" s="142"/>
      <c r="CN52" s="142"/>
      <c r="CO52" s="142"/>
      <c r="CP52" s="142"/>
      <c r="CQ52" s="142"/>
      <c r="CR52" s="142"/>
      <c r="CS52" s="142"/>
      <c r="CT52" s="142"/>
      <c r="CU52" s="142"/>
      <c r="CV52" s="142"/>
      <c r="CW52" s="142"/>
      <c r="CX52" s="142"/>
      <c r="CY52" s="142"/>
      <c r="CZ52" s="142"/>
      <c r="DA52" s="142"/>
      <c r="DB52" s="142"/>
      <c r="DC52" s="142"/>
      <c r="DD52" s="142"/>
      <c r="DE52" s="142"/>
      <c r="DF52" s="142"/>
      <c r="DG52" s="142"/>
      <c r="DH52" s="142"/>
      <c r="DI52" s="142"/>
      <c r="DJ52" s="142"/>
      <c r="DK52" s="142"/>
      <c r="DL52" s="142"/>
      <c r="DM52" s="142"/>
      <c r="DN52" s="142"/>
      <c r="DO52" s="142"/>
      <c r="DP52" s="142"/>
      <c r="DQ52" s="142"/>
      <c r="DR52" s="142"/>
    </row>
    <row r="53" spans="2:127" ht="30" customHeight="1" x14ac:dyDescent="0.35">
      <c r="B53" s="787" t="s">
        <v>392</v>
      </c>
      <c r="C53" s="787"/>
      <c r="D53" s="787"/>
      <c r="E53" s="787"/>
      <c r="F53" s="787"/>
      <c r="G53" s="787"/>
      <c r="H53" s="787"/>
      <c r="I53" s="787"/>
      <c r="J53" s="787"/>
      <c r="K53" s="787"/>
      <c r="L53" s="787"/>
      <c r="M53" s="787"/>
      <c r="N53" s="787"/>
      <c r="O53" s="787"/>
      <c r="P53" s="787"/>
      <c r="Q53" s="787"/>
      <c r="R53" s="787"/>
      <c r="S53" s="787"/>
      <c r="T53" s="787"/>
      <c r="U53" s="787"/>
      <c r="V53" s="787"/>
      <c r="W53" s="787"/>
      <c r="X53" s="787"/>
      <c r="Y53" s="787"/>
      <c r="Z53" s="787"/>
      <c r="AA53" s="787"/>
      <c r="AB53" s="787"/>
      <c r="AC53" s="787"/>
      <c r="AD53" s="787"/>
      <c r="AE53" s="787"/>
      <c r="AF53" s="787"/>
      <c r="AG53" s="787"/>
      <c r="AH53" s="787"/>
      <c r="AI53" s="787"/>
      <c r="AJ53" s="787"/>
      <c r="AK53" s="787"/>
      <c r="AL53" s="787"/>
      <c r="AM53" s="787"/>
      <c r="AN53" s="787"/>
      <c r="AO53" s="787"/>
      <c r="AP53" s="787"/>
      <c r="AQ53" s="787"/>
      <c r="AR53" s="787"/>
      <c r="AS53" s="787"/>
      <c r="AT53" s="787"/>
      <c r="AU53" s="787"/>
      <c r="AV53" s="787"/>
      <c r="AW53" s="787"/>
      <c r="AX53" s="787"/>
      <c r="AY53" s="787"/>
      <c r="AZ53" s="787"/>
      <c r="BA53" s="787"/>
      <c r="BB53" s="787"/>
      <c r="BC53" s="787"/>
      <c r="BD53" s="787"/>
      <c r="BE53" s="787"/>
      <c r="BF53" s="787"/>
      <c r="BG53" s="787"/>
      <c r="BH53" s="787"/>
      <c r="BI53" s="787"/>
      <c r="BJ53" s="787"/>
      <c r="BK53" s="787"/>
      <c r="BL53" s="787"/>
      <c r="BM53" s="787"/>
      <c r="BN53" s="787"/>
      <c r="BO53" s="787"/>
      <c r="BP53" s="787"/>
      <c r="BQ53" s="787"/>
      <c r="BR53" s="787"/>
      <c r="BS53" s="787"/>
      <c r="BT53" s="787"/>
      <c r="BU53" s="787"/>
      <c r="BV53" s="787"/>
      <c r="BW53" s="787"/>
      <c r="BX53" s="787"/>
      <c r="BY53" s="787"/>
      <c r="BZ53" s="787"/>
      <c r="CA53" s="787"/>
      <c r="CB53" s="787"/>
      <c r="CC53" s="787"/>
      <c r="CD53" s="787"/>
      <c r="CE53" s="787"/>
      <c r="CF53" s="787"/>
      <c r="CG53" s="787"/>
      <c r="CH53" s="787"/>
      <c r="CI53" s="787"/>
      <c r="CJ53" s="787"/>
      <c r="CK53" s="787"/>
      <c r="CL53" s="787"/>
      <c r="CM53" s="787"/>
      <c r="CN53" s="787"/>
      <c r="CO53" s="787"/>
      <c r="CP53" s="787"/>
      <c r="CQ53" s="787"/>
      <c r="CR53" s="787"/>
      <c r="CS53" s="787"/>
      <c r="CT53" s="787"/>
      <c r="CU53" s="787"/>
      <c r="CV53" s="787"/>
      <c r="CW53" s="787"/>
      <c r="CX53" s="787"/>
      <c r="CY53" s="787"/>
      <c r="CZ53" s="787"/>
      <c r="DA53" s="787"/>
      <c r="DB53" s="787"/>
      <c r="DC53" s="787"/>
      <c r="DD53" s="787"/>
      <c r="DE53" s="787"/>
      <c r="DF53" s="787"/>
      <c r="DG53" s="787"/>
      <c r="DH53" s="787"/>
      <c r="DI53" s="787"/>
      <c r="DJ53" s="787"/>
      <c r="DK53" s="787"/>
      <c r="DL53" s="787"/>
      <c r="DM53" s="787"/>
      <c r="DN53" s="787"/>
      <c r="DO53" s="787"/>
      <c r="DP53" s="787"/>
      <c r="DQ53" s="787"/>
      <c r="DR53" s="787"/>
    </row>
    <row r="54" spans="2:127" s="143" customFormat="1" ht="27.75" customHeight="1" x14ac:dyDescent="0.2">
      <c r="B54" s="788" t="s">
        <v>393</v>
      </c>
      <c r="C54" s="788"/>
      <c r="D54" s="788"/>
      <c r="E54" s="788"/>
      <c r="F54" s="788"/>
      <c r="G54" s="788"/>
      <c r="H54" s="788"/>
      <c r="I54" s="788"/>
      <c r="J54" s="788"/>
      <c r="K54" s="788"/>
      <c r="L54" s="788"/>
      <c r="M54" s="788"/>
      <c r="N54" s="788"/>
      <c r="O54" s="788"/>
      <c r="P54" s="788"/>
      <c r="Q54" s="788"/>
      <c r="R54" s="788"/>
      <c r="S54" s="788"/>
      <c r="T54" s="788"/>
      <c r="U54" s="788"/>
      <c r="V54" s="788"/>
      <c r="W54" s="788"/>
      <c r="X54" s="788"/>
      <c r="Y54" s="788"/>
      <c r="Z54" s="788"/>
      <c r="AA54" s="788"/>
      <c r="AB54" s="788"/>
      <c r="AC54" s="788"/>
      <c r="AD54" s="788"/>
      <c r="AE54" s="788"/>
      <c r="AF54" s="788"/>
      <c r="AG54" s="788"/>
      <c r="AH54" s="788"/>
      <c r="AI54" s="788"/>
      <c r="AJ54" s="788"/>
      <c r="AK54" s="788"/>
      <c r="AL54" s="788"/>
      <c r="AM54" s="788"/>
      <c r="AN54" s="788"/>
      <c r="AO54" s="788"/>
      <c r="AP54" s="788"/>
      <c r="AQ54" s="788"/>
      <c r="AR54" s="788"/>
      <c r="AS54" s="788"/>
      <c r="AT54" s="788"/>
      <c r="AU54" s="788"/>
      <c r="AV54" s="788"/>
      <c r="AW54" s="788"/>
      <c r="AX54" s="788"/>
      <c r="AY54" s="788"/>
      <c r="AZ54" s="788"/>
      <c r="BA54" s="788"/>
      <c r="BB54" s="788"/>
      <c r="BC54" s="788"/>
      <c r="BD54" s="788"/>
      <c r="BE54" s="788"/>
      <c r="BF54" s="788"/>
      <c r="BG54" s="788"/>
      <c r="BH54" s="788"/>
      <c r="BI54" s="788"/>
      <c r="BJ54" s="788"/>
      <c r="BK54" s="788"/>
      <c r="BL54" s="788"/>
      <c r="BM54" s="788"/>
      <c r="BN54" s="788"/>
      <c r="BO54" s="788"/>
      <c r="BP54" s="788"/>
      <c r="BQ54" s="788"/>
      <c r="BR54" s="788"/>
      <c r="BS54" s="788"/>
      <c r="BT54" s="788"/>
      <c r="BU54" s="788"/>
      <c r="BV54" s="788"/>
      <c r="BW54" s="788"/>
      <c r="BX54" s="788"/>
      <c r="BY54" s="788"/>
      <c r="BZ54" s="788"/>
      <c r="CA54" s="788"/>
      <c r="CB54" s="788"/>
      <c r="CC54" s="788"/>
      <c r="CD54" s="788"/>
      <c r="CE54" s="788"/>
      <c r="CF54" s="788"/>
      <c r="CG54" s="788"/>
      <c r="CH54" s="788"/>
      <c r="CI54" s="788"/>
      <c r="CJ54" s="788"/>
      <c r="CK54" s="788"/>
      <c r="CL54" s="788"/>
      <c r="CM54" s="788"/>
      <c r="CN54" s="788"/>
      <c r="CO54" s="788"/>
      <c r="CP54" s="788"/>
      <c r="CQ54" s="788"/>
      <c r="CR54" s="788"/>
      <c r="CS54" s="788"/>
      <c r="CT54" s="788"/>
      <c r="CU54" s="788"/>
      <c r="CV54" s="788"/>
      <c r="CW54" s="788"/>
      <c r="CX54" s="788"/>
      <c r="CY54" s="788"/>
      <c r="CZ54" s="788"/>
      <c r="DA54" s="788"/>
      <c r="DB54" s="788"/>
      <c r="DC54" s="788"/>
      <c r="DD54" s="788"/>
      <c r="DE54" s="788"/>
      <c r="DF54" s="788"/>
      <c r="DG54" s="788"/>
      <c r="DH54" s="788"/>
      <c r="DI54" s="788"/>
      <c r="DJ54" s="788"/>
      <c r="DK54" s="788"/>
      <c r="DL54" s="788"/>
      <c r="DM54" s="788"/>
      <c r="DN54" s="788"/>
      <c r="DO54" s="788"/>
      <c r="DP54" s="788"/>
      <c r="DQ54" s="788"/>
      <c r="DR54" s="788"/>
    </row>
    <row r="55" spans="2:127" s="143" customFormat="1" ht="15" customHeight="1" x14ac:dyDescent="0.2">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44"/>
      <c r="DL55" s="144"/>
      <c r="DM55" s="144"/>
      <c r="DN55" s="144"/>
      <c r="DO55" s="144"/>
      <c r="DP55" s="144"/>
      <c r="DQ55" s="144"/>
      <c r="DR55" s="144"/>
    </row>
    <row r="56" spans="2:127" s="145" customFormat="1" ht="12.75" customHeight="1" x14ac:dyDescent="0.25">
      <c r="B56" s="724" t="s">
        <v>394</v>
      </c>
      <c r="C56" s="724"/>
      <c r="D56" s="724"/>
      <c r="E56" s="724"/>
      <c r="F56" s="724"/>
      <c r="G56" s="724"/>
      <c r="H56" s="724"/>
      <c r="I56" s="724"/>
      <c r="J56" s="724"/>
      <c r="K56" s="724"/>
      <c r="L56" s="724"/>
      <c r="M56" s="724"/>
      <c r="N56" s="724"/>
      <c r="O56" s="724"/>
      <c r="P56" s="724"/>
      <c r="Q56" s="724"/>
      <c r="R56" s="724"/>
      <c r="S56" s="724"/>
      <c r="T56" s="724"/>
      <c r="U56" s="724"/>
      <c r="V56" s="724"/>
      <c r="W56" s="724"/>
      <c r="X56" s="724"/>
      <c r="Y56" s="724"/>
      <c r="Z56" s="724"/>
      <c r="AA56" s="724"/>
      <c r="AB56" s="724"/>
      <c r="AC56" s="724"/>
      <c r="AD56" s="724"/>
      <c r="AE56" s="724"/>
      <c r="AF56" s="724"/>
      <c r="AG56" s="724"/>
      <c r="AH56" s="724"/>
      <c r="AI56" s="724"/>
      <c r="AJ56" s="724"/>
      <c r="AK56" s="724"/>
      <c r="AL56" s="724"/>
      <c r="AM56" s="724"/>
      <c r="AN56" s="724"/>
      <c r="AO56" s="724"/>
      <c r="AP56" s="724"/>
      <c r="AQ56" s="724"/>
      <c r="AR56" s="724"/>
      <c r="AS56" s="724"/>
      <c r="AT56" s="724"/>
      <c r="AU56" s="724"/>
      <c r="AV56" s="724"/>
      <c r="AW56" s="724"/>
      <c r="AX56" s="724"/>
      <c r="AY56" s="724"/>
      <c r="AZ56" s="724"/>
      <c r="BA56" s="724"/>
      <c r="BB56" s="724"/>
      <c r="BC56" s="724"/>
      <c r="BD56" s="724"/>
      <c r="BE56" s="724"/>
      <c r="BF56" s="724"/>
      <c r="BG56" s="724"/>
      <c r="BH56" s="724"/>
      <c r="BI56" s="724"/>
      <c r="BJ56" s="724"/>
      <c r="BK56" s="724"/>
      <c r="BL56" s="724"/>
      <c r="BM56" s="724"/>
      <c r="BN56" s="724"/>
      <c r="BO56" s="724"/>
      <c r="BP56" s="724"/>
      <c r="BQ56" s="724"/>
      <c r="BR56" s="724"/>
      <c r="BS56" s="724"/>
      <c r="BT56" s="724"/>
      <c r="BU56" s="724"/>
      <c r="BV56" s="724"/>
      <c r="BW56" s="724"/>
      <c r="BX56" s="724"/>
      <c r="BY56" s="724"/>
      <c r="BZ56" s="724"/>
      <c r="CA56" s="724"/>
      <c r="CB56" s="724"/>
      <c r="CC56" s="724"/>
      <c r="CD56" s="724"/>
      <c r="CE56" s="724"/>
      <c r="CF56" s="724"/>
      <c r="CG56" s="724"/>
      <c r="CH56" s="724"/>
      <c r="CI56" s="724"/>
      <c r="CJ56" s="724"/>
      <c r="CK56" s="724"/>
      <c r="CL56" s="724"/>
      <c r="CM56" s="724"/>
      <c r="CN56" s="724"/>
      <c r="CO56" s="724"/>
      <c r="CP56" s="724"/>
      <c r="CQ56" s="724"/>
      <c r="CR56" s="724"/>
      <c r="CS56" s="724"/>
      <c r="CT56" s="724"/>
      <c r="CU56" s="724"/>
      <c r="CV56" s="724"/>
      <c r="CW56" s="724"/>
      <c r="CX56" s="724"/>
      <c r="CY56" s="724"/>
      <c r="CZ56" s="724"/>
      <c r="DA56" s="724"/>
      <c r="DB56" s="724"/>
      <c r="DC56" s="724"/>
      <c r="DD56" s="724"/>
      <c r="DE56" s="724"/>
      <c r="DF56" s="724"/>
      <c r="DG56" s="724"/>
      <c r="DH56" s="724"/>
      <c r="DI56" s="724"/>
      <c r="DJ56" s="724"/>
      <c r="DK56" s="724"/>
      <c r="DL56" s="724"/>
      <c r="DM56" s="724"/>
      <c r="DN56" s="724"/>
      <c r="DO56" s="724"/>
      <c r="DP56" s="724"/>
      <c r="DQ56" s="724"/>
      <c r="DR56" s="724"/>
    </row>
    <row r="57" spans="2:127" ht="9" customHeight="1" x14ac:dyDescent="0.35">
      <c r="B57" s="783" t="s">
        <v>395</v>
      </c>
      <c r="C57" s="783"/>
      <c r="D57" s="783"/>
      <c r="E57" s="783"/>
      <c r="F57" s="783"/>
      <c r="G57" s="783"/>
      <c r="H57" s="783"/>
      <c r="I57" s="783"/>
      <c r="J57" s="783"/>
      <c r="K57" s="783"/>
      <c r="L57" s="783"/>
      <c r="M57" s="783"/>
      <c r="N57" s="783"/>
      <c r="O57" s="783"/>
      <c r="P57" s="783"/>
      <c r="Q57" s="783"/>
      <c r="R57" s="783"/>
      <c r="S57" s="783"/>
      <c r="T57" s="783"/>
      <c r="U57" s="783"/>
      <c r="V57" s="783"/>
      <c r="W57" s="783"/>
      <c r="X57" s="783"/>
      <c r="Y57" s="783"/>
      <c r="Z57" s="783"/>
      <c r="AA57" s="783"/>
      <c r="AB57" s="783"/>
      <c r="AC57" s="783"/>
      <c r="AD57" s="783"/>
      <c r="AE57" s="783"/>
      <c r="AF57" s="783"/>
      <c r="AG57" s="783"/>
      <c r="AH57" s="783"/>
      <c r="AI57" s="783"/>
      <c r="AJ57" s="783"/>
      <c r="AK57" s="783"/>
      <c r="AL57" s="783"/>
      <c r="AM57" s="783"/>
      <c r="AN57" s="783"/>
      <c r="AO57" s="783"/>
      <c r="AP57" s="783"/>
      <c r="AQ57" s="783"/>
      <c r="AR57" s="783"/>
      <c r="AS57" s="783"/>
      <c r="AT57" s="783"/>
      <c r="AU57" s="783"/>
      <c r="AV57" s="783"/>
      <c r="AW57" s="783"/>
      <c r="AX57" s="783"/>
      <c r="AY57" s="783"/>
      <c r="AZ57" s="783"/>
      <c r="BA57" s="783"/>
      <c r="BB57" s="783"/>
      <c r="BC57" s="783"/>
      <c r="BD57" s="783"/>
      <c r="BE57" s="783"/>
      <c r="BF57" s="783"/>
      <c r="BG57" s="783"/>
      <c r="BH57" s="783"/>
      <c r="BI57" s="783"/>
      <c r="BJ57" s="783"/>
      <c r="BK57" s="783"/>
      <c r="BL57" s="783"/>
      <c r="BM57" s="783"/>
      <c r="BN57" s="783"/>
      <c r="BO57" s="783"/>
      <c r="BP57" s="783"/>
      <c r="BQ57" s="783"/>
      <c r="BR57" s="783"/>
      <c r="BS57" s="783"/>
      <c r="BT57" s="783"/>
      <c r="BU57" s="783"/>
      <c r="BV57" s="783"/>
      <c r="BW57" s="783"/>
      <c r="BX57" s="783"/>
      <c r="BY57" s="783"/>
      <c r="BZ57" s="783"/>
      <c r="CA57" s="783"/>
      <c r="CB57" s="783"/>
      <c r="CC57" s="783"/>
      <c r="CD57" s="783"/>
      <c r="CE57" s="783"/>
      <c r="CF57" s="783"/>
      <c r="CG57" s="783"/>
      <c r="CH57" s="783"/>
      <c r="CI57" s="783"/>
      <c r="CJ57" s="783"/>
      <c r="CK57" s="783"/>
      <c r="CL57" s="783"/>
      <c r="CM57" s="783"/>
      <c r="CN57" s="783"/>
      <c r="CO57" s="783"/>
      <c r="CP57" s="783"/>
      <c r="CQ57" s="783"/>
      <c r="CR57" s="783"/>
      <c r="CS57" s="783"/>
      <c r="CT57" s="783"/>
      <c r="CU57" s="783"/>
      <c r="CV57" s="783"/>
      <c r="CW57" s="783"/>
      <c r="CX57" s="783"/>
      <c r="CY57" s="783"/>
      <c r="CZ57" s="783"/>
      <c r="DA57" s="783"/>
      <c r="DB57" s="783"/>
      <c r="DC57" s="783"/>
      <c r="DD57" s="783"/>
      <c r="DE57" s="783"/>
      <c r="DF57" s="783"/>
      <c r="DG57" s="783"/>
      <c r="DH57" s="783"/>
      <c r="DI57" s="783"/>
      <c r="DJ57" s="783"/>
      <c r="DK57" s="783"/>
      <c r="DL57" s="783"/>
      <c r="DM57" s="783"/>
      <c r="DN57" s="783"/>
      <c r="DO57" s="783"/>
      <c r="DP57" s="783"/>
      <c r="DQ57" s="783"/>
      <c r="DR57" s="783"/>
    </row>
    <row r="58" spans="2:127" s="146" customFormat="1" ht="26.25" customHeight="1" x14ac:dyDescent="0.25">
      <c r="B58" s="784" t="s">
        <v>396</v>
      </c>
      <c r="C58" s="784"/>
      <c r="D58" s="784"/>
      <c r="E58" s="784"/>
      <c r="F58" s="784"/>
      <c r="G58" s="784"/>
      <c r="H58" s="784"/>
      <c r="I58" s="784"/>
      <c r="J58" s="784"/>
      <c r="K58" s="784"/>
      <c r="L58" s="784"/>
      <c r="M58" s="784"/>
      <c r="N58" s="784"/>
      <c r="O58" s="784"/>
      <c r="P58" s="784"/>
      <c r="Q58" s="784"/>
      <c r="R58" s="784"/>
      <c r="S58" s="784"/>
      <c r="T58" s="784"/>
      <c r="U58" s="784"/>
      <c r="V58" s="784"/>
      <c r="W58" s="784"/>
      <c r="X58" s="784"/>
      <c r="Y58" s="784"/>
      <c r="Z58" s="784"/>
      <c r="AA58" s="784"/>
      <c r="AB58" s="784"/>
      <c r="AC58" s="784"/>
      <c r="AD58" s="784"/>
      <c r="AE58" s="784"/>
      <c r="AF58" s="784"/>
      <c r="AG58" s="784"/>
      <c r="AH58" s="784"/>
      <c r="AI58" s="784"/>
      <c r="AJ58" s="784"/>
      <c r="AK58" s="784"/>
      <c r="AL58" s="784"/>
      <c r="AM58" s="784"/>
      <c r="AN58" s="784"/>
      <c r="AO58" s="784"/>
      <c r="AP58" s="784"/>
      <c r="AQ58" s="784"/>
      <c r="AR58" s="784"/>
      <c r="AS58" s="784"/>
      <c r="AT58" s="784"/>
      <c r="AU58" s="784"/>
      <c r="AV58" s="784"/>
      <c r="AW58" s="784"/>
      <c r="AX58" s="784"/>
      <c r="AY58" s="784"/>
      <c r="AZ58" s="784"/>
      <c r="BA58" s="784"/>
      <c r="BB58" s="784"/>
      <c r="BC58" s="784"/>
      <c r="BD58" s="784"/>
      <c r="BE58" s="784"/>
      <c r="BF58" s="784"/>
      <c r="BG58" s="784"/>
      <c r="BH58" s="784"/>
      <c r="BI58" s="784"/>
      <c r="BJ58" s="784"/>
      <c r="BK58" s="784"/>
      <c r="BL58" s="784"/>
      <c r="BM58" s="784"/>
      <c r="BN58" s="784"/>
      <c r="BO58" s="784"/>
      <c r="BP58" s="784"/>
      <c r="BQ58" s="784"/>
      <c r="BR58" s="784"/>
      <c r="BS58" s="784"/>
      <c r="BT58" s="784"/>
      <c r="BU58" s="784"/>
      <c r="BV58" s="784"/>
      <c r="BW58" s="784"/>
      <c r="BX58" s="784"/>
      <c r="BY58" s="784"/>
      <c r="BZ58" s="784"/>
      <c r="CA58" s="784"/>
      <c r="CB58" s="784"/>
      <c r="CC58" s="784"/>
      <c r="CD58" s="784"/>
      <c r="CE58" s="784"/>
      <c r="CF58" s="784"/>
      <c r="CG58" s="784"/>
      <c r="CH58" s="784"/>
      <c r="CI58" s="784"/>
      <c r="CJ58" s="784"/>
      <c r="CK58" s="784"/>
      <c r="CL58" s="784"/>
      <c r="CM58" s="784"/>
      <c r="CN58" s="784"/>
      <c r="CO58" s="784"/>
      <c r="CP58" s="784"/>
      <c r="CQ58" s="784"/>
      <c r="CR58" s="784"/>
      <c r="CS58" s="784"/>
      <c r="CT58" s="784"/>
      <c r="CU58" s="784"/>
      <c r="CV58" s="784"/>
      <c r="CW58" s="784"/>
      <c r="CX58" s="784"/>
      <c r="CY58" s="784"/>
      <c r="CZ58" s="784"/>
      <c r="DA58" s="784"/>
      <c r="DB58" s="784"/>
      <c r="DC58" s="784"/>
      <c r="DD58" s="784"/>
      <c r="DE58" s="784"/>
      <c r="DF58" s="784"/>
      <c r="DG58" s="784"/>
      <c r="DH58" s="784"/>
      <c r="DI58" s="784"/>
      <c r="DJ58" s="784"/>
      <c r="DK58" s="784"/>
      <c r="DL58" s="784"/>
      <c r="DM58" s="784"/>
      <c r="DN58" s="784"/>
      <c r="DO58" s="784"/>
      <c r="DP58" s="784"/>
      <c r="DQ58" s="784"/>
      <c r="DR58" s="784"/>
    </row>
    <row r="59" spans="2:127" ht="10.5" customHeight="1" x14ac:dyDescent="0.35">
      <c r="B59" s="228" t="s">
        <v>397</v>
      </c>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29"/>
      <c r="BD59" s="229"/>
      <c r="BE59" s="229"/>
      <c r="BF59" s="229"/>
      <c r="BG59" s="229"/>
      <c r="BH59" s="229"/>
      <c r="BI59" s="229"/>
      <c r="BJ59" s="229"/>
      <c r="BK59" s="229"/>
      <c r="BL59" s="229"/>
      <c r="BM59" s="229"/>
      <c r="BN59" s="229"/>
      <c r="BO59" s="229"/>
      <c r="BP59" s="229"/>
      <c r="BQ59" s="229"/>
      <c r="BR59" s="229"/>
      <c r="BS59" s="229"/>
      <c r="BT59" s="229"/>
      <c r="BU59" s="229"/>
      <c r="BV59" s="229"/>
      <c r="BW59" s="229">
        <v>2</v>
      </c>
      <c r="BX59" s="229"/>
      <c r="BY59" s="229"/>
      <c r="BZ59" s="229"/>
      <c r="CA59" s="229"/>
      <c r="CB59" s="229"/>
      <c r="CC59" s="229"/>
      <c r="CD59" s="229"/>
      <c r="CE59" s="229"/>
      <c r="CF59" s="229"/>
      <c r="CG59" s="229"/>
      <c r="CH59" s="229"/>
      <c r="CI59" s="229"/>
      <c r="CJ59" s="229"/>
      <c r="CK59" s="229"/>
      <c r="CL59" s="229"/>
      <c r="CM59" s="229"/>
      <c r="CN59" s="229"/>
      <c r="CO59" s="229"/>
      <c r="CP59" s="229"/>
      <c r="CQ59" s="229"/>
      <c r="CR59" s="229"/>
      <c r="CS59" s="229"/>
      <c r="CT59" s="229"/>
      <c r="CU59" s="229"/>
      <c r="CV59" s="229"/>
      <c r="CW59" s="229"/>
      <c r="CX59" s="229"/>
      <c r="CY59" s="229"/>
      <c r="CZ59" s="229"/>
      <c r="DA59" s="229"/>
      <c r="DB59" s="229"/>
      <c r="DC59" s="229"/>
      <c r="DD59" s="229"/>
      <c r="DE59" s="229"/>
      <c r="DF59" s="229"/>
      <c r="DG59" s="229"/>
      <c r="DH59" s="229"/>
      <c r="DI59" s="229"/>
      <c r="DJ59" s="229"/>
      <c r="DK59" s="229"/>
      <c r="DL59" s="229"/>
      <c r="DM59" s="229"/>
      <c r="DN59" s="229"/>
      <c r="DO59" s="229"/>
      <c r="DP59" s="229"/>
      <c r="DQ59" s="229"/>
      <c r="DR59" s="230"/>
    </row>
    <row r="60" spans="2:127" ht="3" customHeight="1" x14ac:dyDescent="0.35">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row>
    <row r="61" spans="2:127" ht="9.75" customHeight="1" x14ac:dyDescent="0.35">
      <c r="B61" s="725" t="s">
        <v>398</v>
      </c>
      <c r="C61" s="367"/>
      <c r="D61" s="367"/>
      <c r="E61" s="367"/>
      <c r="F61" s="367"/>
      <c r="G61" s="367"/>
      <c r="H61" s="367"/>
      <c r="I61" s="367"/>
      <c r="J61" s="367"/>
      <c r="K61" s="367"/>
      <c r="L61" s="367"/>
      <c r="M61" s="725" t="s">
        <v>399</v>
      </c>
      <c r="N61" s="367"/>
      <c r="O61" s="367"/>
      <c r="P61" s="367"/>
      <c r="Q61" s="367"/>
      <c r="R61" s="367"/>
      <c r="S61" s="367"/>
      <c r="T61" s="367"/>
      <c r="U61" s="367"/>
      <c r="V61" s="367"/>
      <c r="W61" s="367"/>
      <c r="X61" s="367"/>
      <c r="Y61" s="367"/>
      <c r="Z61" s="725" t="s">
        <v>400</v>
      </c>
      <c r="AA61" s="367"/>
      <c r="AB61" s="367"/>
      <c r="AC61" s="367"/>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109"/>
      <c r="BB61" s="109"/>
      <c r="BC61" s="109"/>
      <c r="BD61" s="109"/>
      <c r="BE61" s="109"/>
      <c r="BF61" s="109"/>
      <c r="BG61" s="109"/>
      <c r="BH61" s="109"/>
      <c r="BI61" s="109"/>
      <c r="BJ61" s="109"/>
      <c r="BK61" s="109"/>
      <c r="BL61" s="109"/>
      <c r="BM61" s="109"/>
      <c r="BN61" s="109"/>
      <c r="BO61" s="109"/>
      <c r="BP61" s="109"/>
      <c r="BQ61" s="109"/>
      <c r="BR61" s="109"/>
      <c r="BS61" s="109"/>
      <c r="BT61" s="109"/>
      <c r="BU61" s="109"/>
      <c r="BV61" s="725" t="s">
        <v>400</v>
      </c>
      <c r="BW61" s="367"/>
      <c r="BX61" s="367"/>
      <c r="BY61" s="367"/>
      <c r="BZ61" s="367"/>
      <c r="CA61" s="367"/>
      <c r="CB61" s="367"/>
      <c r="CC61" s="367"/>
      <c r="CD61" s="367"/>
      <c r="CE61" s="367"/>
      <c r="CF61" s="367"/>
      <c r="CG61" s="367"/>
      <c r="CH61" s="367"/>
      <c r="CI61" s="367"/>
      <c r="CJ61" s="367"/>
      <c r="CK61" s="367"/>
      <c r="CL61" s="367"/>
      <c r="CM61" s="367"/>
      <c r="CN61" s="367"/>
      <c r="CO61" s="367"/>
      <c r="CP61" s="367"/>
      <c r="CQ61" s="367"/>
      <c r="CR61" s="367"/>
      <c r="CS61" s="367"/>
      <c r="CT61" s="367"/>
      <c r="CU61" s="367"/>
      <c r="CV61" s="367"/>
      <c r="CW61" s="367"/>
      <c r="CX61" s="367"/>
      <c r="CY61" s="367"/>
      <c r="CZ61" s="367"/>
      <c r="DA61" s="367"/>
      <c r="DB61" s="367"/>
      <c r="DC61" s="367"/>
      <c r="DD61" s="367"/>
      <c r="DE61" s="367"/>
      <c r="DF61" s="367"/>
      <c r="DG61" s="367"/>
      <c r="DH61" s="367"/>
      <c r="DI61" s="367"/>
      <c r="DJ61" s="367"/>
      <c r="DK61" s="367"/>
      <c r="DL61" s="367"/>
      <c r="DM61" s="367"/>
      <c r="DN61" s="367"/>
      <c r="DO61" s="367"/>
      <c r="DP61" s="367"/>
      <c r="DQ61" s="367"/>
      <c r="DR61" s="740"/>
    </row>
    <row r="62" spans="2:127" ht="12" customHeight="1" x14ac:dyDescent="0.35">
      <c r="B62" s="794"/>
      <c r="C62" s="795"/>
      <c r="D62" s="795"/>
      <c r="E62" s="795"/>
      <c r="F62" s="795"/>
      <c r="G62" s="795"/>
      <c r="H62" s="795"/>
      <c r="I62" s="795"/>
      <c r="J62" s="795"/>
      <c r="K62" s="795"/>
      <c r="L62" s="795"/>
      <c r="M62" s="796"/>
      <c r="N62" s="797"/>
      <c r="O62" s="797"/>
      <c r="P62" s="797"/>
      <c r="Q62" s="797"/>
      <c r="R62" s="797"/>
      <c r="S62" s="797"/>
      <c r="T62" s="797"/>
      <c r="U62" s="797"/>
      <c r="V62" s="797"/>
      <c r="W62" s="797"/>
      <c r="X62" s="797"/>
      <c r="Y62" s="797"/>
      <c r="Z62" s="798" t="s">
        <v>401</v>
      </c>
      <c r="AA62" s="799"/>
      <c r="AB62" s="799"/>
      <c r="AC62" s="799"/>
      <c r="AD62" s="799"/>
      <c r="AE62" s="799"/>
      <c r="AF62" s="799"/>
      <c r="AG62" s="799"/>
      <c r="AH62" s="799"/>
      <c r="AI62" s="799"/>
      <c r="AJ62" s="799"/>
      <c r="AK62" s="799"/>
      <c r="AL62" s="799"/>
      <c r="AM62" s="799"/>
      <c r="AN62" s="147"/>
      <c r="AO62" s="148"/>
      <c r="AP62" s="148"/>
      <c r="AQ62" s="148"/>
      <c r="AR62" s="148"/>
      <c r="AS62" s="148"/>
      <c r="AT62" s="148"/>
      <c r="AU62" s="148"/>
      <c r="AV62" s="148"/>
      <c r="AW62" s="148"/>
      <c r="AX62" s="148"/>
      <c r="AY62" s="148"/>
      <c r="AZ62" s="148"/>
      <c r="BA62" s="799" t="s">
        <v>487</v>
      </c>
      <c r="BB62" s="799"/>
      <c r="BC62" s="799"/>
      <c r="BD62" s="799"/>
      <c r="BE62" s="799"/>
      <c r="BF62" s="799"/>
      <c r="BG62" s="799"/>
      <c r="BH62" s="799"/>
      <c r="BI62" s="799"/>
      <c r="BJ62" s="799"/>
      <c r="BK62" s="799"/>
      <c r="BL62" s="799"/>
      <c r="BM62" s="799"/>
      <c r="BN62" s="799"/>
      <c r="BO62" s="777"/>
      <c r="BP62" s="777"/>
      <c r="BQ62" s="777"/>
      <c r="BR62" s="777"/>
      <c r="BS62" s="777"/>
      <c r="BT62" s="777"/>
      <c r="BU62" s="777"/>
      <c r="BV62" s="798" t="s">
        <v>402</v>
      </c>
      <c r="BW62" s="799"/>
      <c r="BX62" s="799"/>
      <c r="BY62" s="799"/>
      <c r="BZ62" s="799"/>
      <c r="CA62" s="799"/>
      <c r="CB62" s="799"/>
      <c r="CC62" s="799"/>
      <c r="CD62" s="799"/>
      <c r="CE62" s="799"/>
      <c r="CF62" s="799"/>
      <c r="CG62" s="799"/>
      <c r="CH62" s="799"/>
      <c r="CI62" s="799"/>
      <c r="CJ62" s="799"/>
      <c r="CK62" s="799"/>
      <c r="CL62" s="148"/>
      <c r="CM62" s="148"/>
      <c r="CN62" s="148"/>
      <c r="CO62" s="148"/>
      <c r="CP62" s="148"/>
      <c r="CQ62" s="148"/>
      <c r="CR62" s="148"/>
      <c r="CS62" s="148"/>
      <c r="CT62" s="170"/>
      <c r="CU62" s="170"/>
      <c r="CV62" s="170"/>
      <c r="CW62" s="149"/>
      <c r="CX62" s="170"/>
      <c r="CY62" s="800" t="s">
        <v>487</v>
      </c>
      <c r="CZ62" s="800"/>
      <c r="DA62" s="800"/>
      <c r="DB62" s="800"/>
      <c r="DC62" s="800"/>
      <c r="DD62" s="800"/>
      <c r="DE62" s="800"/>
      <c r="DF62" s="800"/>
      <c r="DG62" s="800"/>
      <c r="DH62" s="800"/>
      <c r="DI62" s="800"/>
      <c r="DJ62" s="800"/>
      <c r="DK62" s="800"/>
      <c r="DL62" s="777"/>
      <c r="DM62" s="777"/>
      <c r="DN62" s="777"/>
      <c r="DO62" s="777"/>
      <c r="DP62" s="777"/>
      <c r="DQ62" s="777"/>
      <c r="DR62" s="778"/>
      <c r="DW62" s="67">
        <v>0</v>
      </c>
    </row>
    <row r="63" spans="2:127" s="14" customFormat="1" ht="3" customHeight="1" x14ac:dyDescent="0.35">
      <c r="B63" s="150"/>
      <c r="C63" s="150"/>
      <c r="D63" s="150"/>
      <c r="E63" s="150"/>
      <c r="F63" s="150"/>
      <c r="G63" s="150"/>
      <c r="H63" s="150"/>
      <c r="I63" s="150"/>
      <c r="J63" s="150"/>
      <c r="K63" s="150"/>
      <c r="L63" s="150"/>
      <c r="M63" s="151"/>
      <c r="N63" s="151"/>
      <c r="O63" s="151"/>
      <c r="P63" s="151"/>
      <c r="Q63" s="151"/>
      <c r="R63" s="151"/>
      <c r="S63" s="151"/>
      <c r="T63" s="151"/>
      <c r="U63" s="151"/>
      <c r="V63" s="151"/>
      <c r="W63" s="151"/>
      <c r="X63" s="151"/>
      <c r="Y63" s="151"/>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3"/>
      <c r="BP63" s="153"/>
      <c r="BQ63" s="153"/>
      <c r="BR63" s="153"/>
      <c r="BS63" s="153"/>
      <c r="BT63" s="153"/>
      <c r="BU63" s="153"/>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71"/>
      <c r="CU63" s="171"/>
      <c r="CV63" s="171"/>
      <c r="CW63" s="171"/>
      <c r="CX63" s="171"/>
      <c r="CY63" s="171"/>
      <c r="CZ63" s="171"/>
      <c r="DA63" s="171"/>
      <c r="DB63" s="171"/>
      <c r="DC63" s="171"/>
      <c r="DD63" s="171"/>
      <c r="DE63" s="171"/>
      <c r="DF63" s="171"/>
      <c r="DG63" s="171"/>
      <c r="DH63" s="171"/>
      <c r="DI63" s="171"/>
      <c r="DJ63" s="171"/>
      <c r="DK63" s="172"/>
      <c r="DL63" s="172"/>
      <c r="DM63" s="172"/>
      <c r="DN63" s="172"/>
      <c r="DO63" s="172"/>
      <c r="DP63" s="153"/>
      <c r="DQ63" s="153"/>
      <c r="DR63" s="153"/>
    </row>
    <row r="64" spans="2:127" ht="18.75" customHeight="1" x14ac:dyDescent="0.35">
      <c r="B64" s="789" t="s">
        <v>403</v>
      </c>
      <c r="C64" s="790"/>
      <c r="D64" s="790"/>
      <c r="E64" s="790"/>
      <c r="F64" s="790"/>
      <c r="G64" s="790"/>
      <c r="H64" s="790"/>
      <c r="I64" s="790"/>
      <c r="J64" s="790"/>
      <c r="K64" s="790"/>
      <c r="L64" s="790"/>
      <c r="M64" s="790"/>
      <c r="N64" s="790"/>
      <c r="O64" s="790"/>
      <c r="P64" s="790"/>
      <c r="Q64" s="789" t="s">
        <v>404</v>
      </c>
      <c r="R64" s="791"/>
      <c r="S64" s="791"/>
      <c r="T64" s="791"/>
      <c r="U64" s="791"/>
      <c r="V64" s="791"/>
      <c r="W64" s="791"/>
      <c r="X64" s="791"/>
      <c r="Y64" s="792"/>
      <c r="Z64" s="790" t="s">
        <v>488</v>
      </c>
      <c r="AA64" s="791"/>
      <c r="AB64" s="791"/>
      <c r="AC64" s="791"/>
      <c r="AD64" s="791"/>
      <c r="AE64" s="791"/>
      <c r="AF64" s="791"/>
      <c r="AG64" s="791"/>
      <c r="AH64" s="791"/>
      <c r="AI64" s="791"/>
      <c r="AJ64" s="791"/>
      <c r="AK64" s="791"/>
      <c r="AL64" s="791"/>
      <c r="AM64" s="791"/>
      <c r="AN64" s="791"/>
      <c r="AO64" s="791"/>
      <c r="AP64" s="791"/>
      <c r="AQ64" s="791"/>
      <c r="AR64" s="789" t="s">
        <v>489</v>
      </c>
      <c r="AS64" s="790"/>
      <c r="AT64" s="790"/>
      <c r="AU64" s="790"/>
      <c r="AV64" s="790"/>
      <c r="AW64" s="790"/>
      <c r="AX64" s="790"/>
      <c r="AY64" s="790"/>
      <c r="AZ64" s="790"/>
      <c r="BA64" s="790"/>
      <c r="BB64" s="790"/>
      <c r="BC64" s="790"/>
      <c r="BD64" s="790"/>
      <c r="BE64" s="790"/>
      <c r="BF64" s="790"/>
      <c r="BG64" s="790"/>
      <c r="BH64" s="790"/>
      <c r="BI64" s="790"/>
      <c r="BJ64" s="793"/>
      <c r="BK64" s="789" t="s">
        <v>405</v>
      </c>
      <c r="BL64" s="790"/>
      <c r="BM64" s="790"/>
      <c r="BN64" s="790"/>
      <c r="BO64" s="790"/>
      <c r="BP64" s="790"/>
      <c r="BQ64" s="790"/>
      <c r="BR64" s="790"/>
      <c r="BS64" s="790"/>
      <c r="BT64" s="790"/>
      <c r="BU64" s="790"/>
      <c r="BV64" s="790"/>
      <c r="BW64" s="790"/>
      <c r="BX64" s="790"/>
      <c r="BY64" s="790"/>
      <c r="BZ64" s="790"/>
      <c r="CA64" s="790"/>
      <c r="CB64" s="790"/>
      <c r="CC64" s="790"/>
      <c r="CD64" s="790"/>
      <c r="CE64" s="793"/>
      <c r="CF64" s="789" t="s">
        <v>406</v>
      </c>
      <c r="CG64" s="790"/>
      <c r="CH64" s="790"/>
      <c r="CI64" s="790"/>
      <c r="CJ64" s="790"/>
      <c r="CK64" s="790"/>
      <c r="CL64" s="790"/>
      <c r="CM64" s="790"/>
      <c r="CN64" s="790"/>
      <c r="CO64" s="790"/>
      <c r="CP64" s="790"/>
      <c r="CQ64" s="790"/>
      <c r="CR64" s="790"/>
      <c r="CS64" s="790"/>
      <c r="CT64" s="790"/>
      <c r="CU64" s="790"/>
      <c r="CV64" s="790"/>
      <c r="CW64" s="793"/>
      <c r="CX64" s="791" t="s">
        <v>407</v>
      </c>
      <c r="CY64" s="791"/>
      <c r="CZ64" s="791"/>
      <c r="DA64" s="791"/>
      <c r="DB64" s="791"/>
      <c r="DC64" s="791"/>
      <c r="DD64" s="791"/>
      <c r="DE64" s="791"/>
      <c r="DF64" s="791"/>
      <c r="DG64" s="791"/>
      <c r="DH64" s="791"/>
      <c r="DI64" s="791"/>
      <c r="DJ64" s="791"/>
      <c r="DK64" s="791"/>
      <c r="DL64" s="791"/>
      <c r="DM64" s="791"/>
      <c r="DN64" s="791"/>
      <c r="DO64" s="791"/>
      <c r="DP64" s="791"/>
      <c r="DQ64" s="791"/>
      <c r="DR64" s="792"/>
    </row>
    <row r="65" spans="2:128" ht="18" customHeight="1" x14ac:dyDescent="0.35">
      <c r="B65" s="813" t="s">
        <v>408</v>
      </c>
      <c r="C65" s="814"/>
      <c r="D65" s="814"/>
      <c r="E65" s="814"/>
      <c r="F65" s="814"/>
      <c r="G65" s="814"/>
      <c r="H65" s="814"/>
      <c r="I65" s="814"/>
      <c r="J65" s="814"/>
      <c r="K65" s="814"/>
      <c r="L65" s="814"/>
      <c r="M65" s="814"/>
      <c r="N65" s="814"/>
      <c r="O65" s="814"/>
      <c r="P65" s="814"/>
      <c r="Q65" s="815"/>
      <c r="R65" s="816"/>
      <c r="S65" s="816"/>
      <c r="T65" s="816"/>
      <c r="U65" s="816"/>
      <c r="V65" s="816"/>
      <c r="W65" s="816"/>
      <c r="X65" s="816"/>
      <c r="Y65" s="817"/>
      <c r="Z65" s="748"/>
      <c r="AA65" s="748"/>
      <c r="AB65" s="748"/>
      <c r="AC65" s="748"/>
      <c r="AD65" s="748"/>
      <c r="AE65" s="748"/>
      <c r="AF65" s="748"/>
      <c r="AG65" s="748"/>
      <c r="AH65" s="748"/>
      <c r="AI65" s="748"/>
      <c r="AJ65" s="748"/>
      <c r="AK65" s="748"/>
      <c r="AL65" s="748"/>
      <c r="AM65" s="748"/>
      <c r="AN65" s="748"/>
      <c r="AO65" s="748"/>
      <c r="AP65" s="748"/>
      <c r="AQ65" s="748"/>
      <c r="AR65" s="815"/>
      <c r="AS65" s="816"/>
      <c r="AT65" s="816"/>
      <c r="AU65" s="816"/>
      <c r="AV65" s="816"/>
      <c r="AW65" s="816"/>
      <c r="AX65" s="816"/>
      <c r="AY65" s="816"/>
      <c r="AZ65" s="816"/>
      <c r="BA65" s="816"/>
      <c r="BB65" s="816"/>
      <c r="BC65" s="816"/>
      <c r="BD65" s="816"/>
      <c r="BE65" s="816"/>
      <c r="BF65" s="816"/>
      <c r="BG65" s="816"/>
      <c r="BH65" s="816"/>
      <c r="BI65" s="816"/>
      <c r="BJ65" s="817"/>
      <c r="BK65" s="748"/>
      <c r="BL65" s="748"/>
      <c r="BM65" s="748"/>
      <c r="BN65" s="748"/>
      <c r="BO65" s="748"/>
      <c r="BP65" s="748"/>
      <c r="BQ65" s="748"/>
      <c r="BR65" s="748"/>
      <c r="BS65" s="748"/>
      <c r="BT65" s="748"/>
      <c r="BU65" s="748"/>
      <c r="BV65" s="748"/>
      <c r="BW65" s="748"/>
      <c r="BX65" s="748"/>
      <c r="BY65" s="748"/>
      <c r="BZ65" s="748"/>
      <c r="CA65" s="748"/>
      <c r="CB65" s="748"/>
      <c r="CC65" s="748"/>
      <c r="CD65" s="748"/>
      <c r="CE65" s="748"/>
      <c r="CF65" s="818"/>
      <c r="CG65" s="819"/>
      <c r="CH65" s="819"/>
      <c r="CI65" s="819"/>
      <c r="CJ65" s="819"/>
      <c r="CK65" s="819"/>
      <c r="CL65" s="819"/>
      <c r="CM65" s="819"/>
      <c r="CN65" s="819"/>
      <c r="CO65" s="819"/>
      <c r="CP65" s="819"/>
      <c r="CQ65" s="819"/>
      <c r="CR65" s="819"/>
      <c r="CS65" s="819"/>
      <c r="CT65" s="819"/>
      <c r="CU65" s="819"/>
      <c r="CV65" s="819"/>
      <c r="CW65" s="820"/>
      <c r="CX65" s="801"/>
      <c r="CY65" s="801"/>
      <c r="CZ65" s="801"/>
      <c r="DA65" s="801"/>
      <c r="DB65" s="801"/>
      <c r="DC65" s="801"/>
      <c r="DD65" s="801"/>
      <c r="DE65" s="801"/>
      <c r="DF65" s="801"/>
      <c r="DG65" s="801"/>
      <c r="DH65" s="801"/>
      <c r="DI65" s="801"/>
      <c r="DJ65" s="801"/>
      <c r="DK65" s="801"/>
      <c r="DL65" s="801"/>
      <c r="DM65" s="801"/>
      <c r="DN65" s="801"/>
      <c r="DO65" s="801"/>
      <c r="DP65" s="801"/>
      <c r="DQ65" s="801"/>
      <c r="DR65" s="802"/>
    </row>
    <row r="66" spans="2:128" ht="18" customHeight="1" x14ac:dyDescent="0.35">
      <c r="B66" s="803" t="s">
        <v>409</v>
      </c>
      <c r="C66" s="804"/>
      <c r="D66" s="804"/>
      <c r="E66" s="804"/>
      <c r="F66" s="804"/>
      <c r="G66" s="804"/>
      <c r="H66" s="804"/>
      <c r="I66" s="804"/>
      <c r="J66" s="804"/>
      <c r="K66" s="804"/>
      <c r="L66" s="804"/>
      <c r="M66" s="804"/>
      <c r="N66" s="804"/>
      <c r="O66" s="804"/>
      <c r="P66" s="804"/>
      <c r="Q66" s="805"/>
      <c r="R66" s="806"/>
      <c r="S66" s="806"/>
      <c r="T66" s="806"/>
      <c r="U66" s="806"/>
      <c r="V66" s="806"/>
      <c r="W66" s="806"/>
      <c r="X66" s="806"/>
      <c r="Y66" s="807"/>
      <c r="Z66" s="748"/>
      <c r="AA66" s="748"/>
      <c r="AB66" s="748"/>
      <c r="AC66" s="748"/>
      <c r="AD66" s="748"/>
      <c r="AE66" s="748"/>
      <c r="AF66" s="748"/>
      <c r="AG66" s="748"/>
      <c r="AH66" s="748"/>
      <c r="AI66" s="748"/>
      <c r="AJ66" s="748"/>
      <c r="AK66" s="748"/>
      <c r="AL66" s="748"/>
      <c r="AM66" s="748"/>
      <c r="AN66" s="748"/>
      <c r="AO66" s="748"/>
      <c r="AP66" s="748"/>
      <c r="AQ66" s="748"/>
      <c r="AR66" s="805"/>
      <c r="AS66" s="806"/>
      <c r="AT66" s="806"/>
      <c r="AU66" s="806"/>
      <c r="AV66" s="806"/>
      <c r="AW66" s="806"/>
      <c r="AX66" s="806"/>
      <c r="AY66" s="806"/>
      <c r="AZ66" s="806"/>
      <c r="BA66" s="806"/>
      <c r="BB66" s="806"/>
      <c r="BC66" s="806"/>
      <c r="BD66" s="806"/>
      <c r="BE66" s="806"/>
      <c r="BF66" s="806"/>
      <c r="BG66" s="806"/>
      <c r="BH66" s="806"/>
      <c r="BI66" s="806"/>
      <c r="BJ66" s="807"/>
      <c r="BK66" s="808"/>
      <c r="BL66" s="808"/>
      <c r="BM66" s="808"/>
      <c r="BN66" s="808"/>
      <c r="BO66" s="808"/>
      <c r="BP66" s="808"/>
      <c r="BQ66" s="808"/>
      <c r="BR66" s="808"/>
      <c r="BS66" s="808"/>
      <c r="BT66" s="808"/>
      <c r="BU66" s="808"/>
      <c r="BV66" s="808"/>
      <c r="BW66" s="808"/>
      <c r="BX66" s="808"/>
      <c r="BY66" s="808"/>
      <c r="BZ66" s="808"/>
      <c r="CA66" s="808"/>
      <c r="CB66" s="808"/>
      <c r="CC66" s="808"/>
      <c r="CD66" s="808"/>
      <c r="CE66" s="808"/>
      <c r="CF66" s="809"/>
      <c r="CG66" s="808"/>
      <c r="CH66" s="808"/>
      <c r="CI66" s="808"/>
      <c r="CJ66" s="808"/>
      <c r="CK66" s="808"/>
      <c r="CL66" s="808"/>
      <c r="CM66" s="808"/>
      <c r="CN66" s="808"/>
      <c r="CO66" s="808"/>
      <c r="CP66" s="808"/>
      <c r="CQ66" s="808"/>
      <c r="CR66" s="808"/>
      <c r="CS66" s="808"/>
      <c r="CT66" s="808"/>
      <c r="CU66" s="808"/>
      <c r="CV66" s="808"/>
      <c r="CW66" s="810"/>
      <c r="CX66" s="811"/>
      <c r="CY66" s="811"/>
      <c r="CZ66" s="811"/>
      <c r="DA66" s="811"/>
      <c r="DB66" s="811"/>
      <c r="DC66" s="811"/>
      <c r="DD66" s="811"/>
      <c r="DE66" s="811"/>
      <c r="DF66" s="811"/>
      <c r="DG66" s="811"/>
      <c r="DH66" s="811"/>
      <c r="DI66" s="811"/>
      <c r="DJ66" s="811"/>
      <c r="DK66" s="811"/>
      <c r="DL66" s="811"/>
      <c r="DM66" s="811"/>
      <c r="DN66" s="811"/>
      <c r="DO66" s="811"/>
      <c r="DP66" s="811"/>
      <c r="DQ66" s="811"/>
      <c r="DR66" s="812"/>
      <c r="DX66" s="67">
        <v>0</v>
      </c>
    </row>
    <row r="67" spans="2:128" ht="18" customHeight="1" x14ac:dyDescent="0.35">
      <c r="B67" s="827" t="s">
        <v>410</v>
      </c>
      <c r="C67" s="791"/>
      <c r="D67" s="791"/>
      <c r="E67" s="791"/>
      <c r="F67" s="791"/>
      <c r="G67" s="791"/>
      <c r="H67" s="791"/>
      <c r="I67" s="791"/>
      <c r="J67" s="791"/>
      <c r="K67" s="791"/>
      <c r="L67" s="791"/>
      <c r="M67" s="791"/>
      <c r="N67" s="791"/>
      <c r="O67" s="791"/>
      <c r="P67" s="791"/>
      <c r="Q67" s="828"/>
      <c r="R67" s="829"/>
      <c r="S67" s="829"/>
      <c r="T67" s="829"/>
      <c r="U67" s="829"/>
      <c r="V67" s="829"/>
      <c r="W67" s="829"/>
      <c r="X67" s="829"/>
      <c r="Y67" s="830"/>
      <c r="Z67" s="748"/>
      <c r="AA67" s="748"/>
      <c r="AB67" s="748"/>
      <c r="AC67" s="748"/>
      <c r="AD67" s="748"/>
      <c r="AE67" s="748"/>
      <c r="AF67" s="748"/>
      <c r="AG67" s="748"/>
      <c r="AH67" s="748"/>
      <c r="AI67" s="748"/>
      <c r="AJ67" s="748"/>
      <c r="AK67" s="748"/>
      <c r="AL67" s="748"/>
      <c r="AM67" s="748"/>
      <c r="AN67" s="748"/>
      <c r="AO67" s="748"/>
      <c r="AP67" s="748"/>
      <c r="AQ67" s="748"/>
      <c r="AR67" s="831"/>
      <c r="AS67" s="832"/>
      <c r="AT67" s="832"/>
      <c r="AU67" s="832"/>
      <c r="AV67" s="832"/>
      <c r="AW67" s="832"/>
      <c r="AX67" s="832"/>
      <c r="AY67" s="832"/>
      <c r="AZ67" s="832"/>
      <c r="BA67" s="832"/>
      <c r="BB67" s="832"/>
      <c r="BC67" s="832"/>
      <c r="BD67" s="832"/>
      <c r="BE67" s="832"/>
      <c r="BF67" s="832"/>
      <c r="BG67" s="832"/>
      <c r="BH67" s="832"/>
      <c r="BI67" s="832"/>
      <c r="BJ67" s="833"/>
      <c r="BK67" s="834"/>
      <c r="BL67" s="834"/>
      <c r="BM67" s="834"/>
      <c r="BN67" s="834"/>
      <c r="BO67" s="834"/>
      <c r="BP67" s="834"/>
      <c r="BQ67" s="834"/>
      <c r="BR67" s="834"/>
      <c r="BS67" s="834"/>
      <c r="BT67" s="834"/>
      <c r="BU67" s="834"/>
      <c r="BV67" s="834"/>
      <c r="BW67" s="834"/>
      <c r="BX67" s="834"/>
      <c r="BY67" s="834"/>
      <c r="BZ67" s="834"/>
      <c r="CA67" s="834"/>
      <c r="CB67" s="834"/>
      <c r="CC67" s="834"/>
      <c r="CD67" s="834"/>
      <c r="CE67" s="834"/>
      <c r="CF67" s="835"/>
      <c r="CG67" s="834"/>
      <c r="CH67" s="834"/>
      <c r="CI67" s="834"/>
      <c r="CJ67" s="834"/>
      <c r="CK67" s="834"/>
      <c r="CL67" s="834"/>
      <c r="CM67" s="834"/>
      <c r="CN67" s="834"/>
      <c r="CO67" s="834"/>
      <c r="CP67" s="834"/>
      <c r="CQ67" s="834"/>
      <c r="CR67" s="834"/>
      <c r="CS67" s="834"/>
      <c r="CT67" s="834"/>
      <c r="CU67" s="834"/>
      <c r="CV67" s="834"/>
      <c r="CW67" s="836"/>
      <c r="CX67" s="821"/>
      <c r="CY67" s="821"/>
      <c r="CZ67" s="821"/>
      <c r="DA67" s="821"/>
      <c r="DB67" s="821"/>
      <c r="DC67" s="821"/>
      <c r="DD67" s="821"/>
      <c r="DE67" s="821"/>
      <c r="DF67" s="821"/>
      <c r="DG67" s="821"/>
      <c r="DH67" s="821"/>
      <c r="DI67" s="821"/>
      <c r="DJ67" s="821"/>
      <c r="DK67" s="821"/>
      <c r="DL67" s="821"/>
      <c r="DM67" s="821"/>
      <c r="DN67" s="821"/>
      <c r="DO67" s="821"/>
      <c r="DP67" s="821"/>
      <c r="DQ67" s="821"/>
      <c r="DR67" s="822"/>
    </row>
    <row r="68" spans="2:128" ht="18" customHeight="1" x14ac:dyDescent="0.35">
      <c r="B68" s="823" t="s">
        <v>411</v>
      </c>
      <c r="C68" s="781"/>
      <c r="D68" s="781"/>
      <c r="E68" s="781"/>
      <c r="F68" s="781"/>
      <c r="G68" s="781"/>
      <c r="H68" s="781"/>
      <c r="I68" s="781"/>
      <c r="J68" s="781"/>
      <c r="K68" s="781"/>
      <c r="L68" s="781"/>
      <c r="M68" s="781"/>
      <c r="N68" s="781"/>
      <c r="O68" s="781"/>
      <c r="P68" s="781"/>
      <c r="Q68" s="815"/>
      <c r="R68" s="816"/>
      <c r="S68" s="816"/>
      <c r="T68" s="816"/>
      <c r="U68" s="816"/>
      <c r="V68" s="816"/>
      <c r="W68" s="816"/>
      <c r="X68" s="816"/>
      <c r="Y68" s="817"/>
      <c r="Z68" s="748"/>
      <c r="AA68" s="748"/>
      <c r="AB68" s="748"/>
      <c r="AC68" s="748"/>
      <c r="AD68" s="748"/>
      <c r="AE68" s="748"/>
      <c r="AF68" s="748"/>
      <c r="AG68" s="748"/>
      <c r="AH68" s="748"/>
      <c r="AI68" s="748"/>
      <c r="AJ68" s="748"/>
      <c r="AK68" s="748"/>
      <c r="AL68" s="748"/>
      <c r="AM68" s="748"/>
      <c r="AN68" s="748"/>
      <c r="AO68" s="748"/>
      <c r="AP68" s="748"/>
      <c r="AQ68" s="748"/>
      <c r="AR68" s="815"/>
      <c r="AS68" s="816"/>
      <c r="AT68" s="816"/>
      <c r="AU68" s="816"/>
      <c r="AV68" s="816"/>
      <c r="AW68" s="816"/>
      <c r="AX68" s="816"/>
      <c r="AY68" s="816"/>
      <c r="AZ68" s="816"/>
      <c r="BA68" s="816"/>
      <c r="BB68" s="816"/>
      <c r="BC68" s="816"/>
      <c r="BD68" s="816"/>
      <c r="BE68" s="816"/>
      <c r="BF68" s="816"/>
      <c r="BG68" s="816"/>
      <c r="BH68" s="816"/>
      <c r="BI68" s="816"/>
      <c r="BJ68" s="817"/>
      <c r="BK68" s="824"/>
      <c r="BL68" s="824"/>
      <c r="BM68" s="824"/>
      <c r="BN68" s="824"/>
      <c r="BO68" s="824"/>
      <c r="BP68" s="824"/>
      <c r="BQ68" s="824"/>
      <c r="BR68" s="824"/>
      <c r="BS68" s="824"/>
      <c r="BT68" s="824"/>
      <c r="BU68" s="824"/>
      <c r="BV68" s="824"/>
      <c r="BW68" s="824"/>
      <c r="BX68" s="824"/>
      <c r="BY68" s="824"/>
      <c r="BZ68" s="824"/>
      <c r="CA68" s="824"/>
      <c r="CB68" s="824"/>
      <c r="CC68" s="824"/>
      <c r="CD68" s="824"/>
      <c r="CE68" s="824"/>
      <c r="CF68" s="747"/>
      <c r="CG68" s="748"/>
      <c r="CH68" s="748"/>
      <c r="CI68" s="748"/>
      <c r="CJ68" s="748"/>
      <c r="CK68" s="748"/>
      <c r="CL68" s="748"/>
      <c r="CM68" s="748"/>
      <c r="CN68" s="748"/>
      <c r="CO68" s="748"/>
      <c r="CP68" s="748"/>
      <c r="CQ68" s="748"/>
      <c r="CR68" s="748"/>
      <c r="CS68" s="748"/>
      <c r="CT68" s="748"/>
      <c r="CU68" s="748"/>
      <c r="CV68" s="748"/>
      <c r="CW68" s="825"/>
      <c r="CX68" s="309"/>
      <c r="CY68" s="309"/>
      <c r="CZ68" s="309"/>
      <c r="DA68" s="309"/>
      <c r="DB68" s="309"/>
      <c r="DC68" s="309"/>
      <c r="DD68" s="309"/>
      <c r="DE68" s="309"/>
      <c r="DF68" s="309"/>
      <c r="DG68" s="309"/>
      <c r="DH68" s="309"/>
      <c r="DI68" s="309"/>
      <c r="DJ68" s="309"/>
      <c r="DK68" s="309"/>
      <c r="DL68" s="309"/>
      <c r="DM68" s="309"/>
      <c r="DN68" s="309"/>
      <c r="DO68" s="309"/>
      <c r="DP68" s="309"/>
      <c r="DQ68" s="309"/>
      <c r="DR68" s="826"/>
    </row>
    <row r="69" spans="2:128" ht="9.75" customHeight="1" x14ac:dyDescent="0.35">
      <c r="B69" s="725" t="s">
        <v>412</v>
      </c>
      <c r="C69" s="367"/>
      <c r="D69" s="367"/>
      <c r="E69" s="367"/>
      <c r="F69" s="367"/>
      <c r="G69" s="367"/>
      <c r="H69" s="367"/>
      <c r="I69" s="367"/>
      <c r="J69" s="367"/>
      <c r="K69" s="367"/>
      <c r="L69" s="367"/>
      <c r="M69" s="367"/>
      <c r="N69" s="367"/>
      <c r="O69" s="367"/>
      <c r="P69" s="367"/>
      <c r="Q69" s="365"/>
      <c r="R69" s="365"/>
      <c r="S69" s="365"/>
      <c r="T69" s="365"/>
      <c r="U69" s="365"/>
      <c r="V69" s="365"/>
      <c r="W69" s="365"/>
      <c r="X69" s="365"/>
      <c r="Y69" s="365"/>
      <c r="Z69" s="367"/>
      <c r="AA69" s="367"/>
      <c r="AB69" s="367"/>
      <c r="AC69" s="367"/>
      <c r="AD69" s="367"/>
      <c r="AE69" s="367"/>
      <c r="AF69" s="367"/>
      <c r="AG69" s="367"/>
      <c r="AH69" s="367"/>
      <c r="AI69" s="367"/>
      <c r="AJ69" s="367"/>
      <c r="AK69" s="367"/>
      <c r="AL69" s="367"/>
      <c r="AM69" s="367"/>
      <c r="AN69" s="367"/>
      <c r="AO69" s="367"/>
      <c r="AP69" s="367"/>
      <c r="AQ69" s="367"/>
      <c r="AR69" s="365"/>
      <c r="AS69" s="365"/>
      <c r="AT69" s="365"/>
      <c r="AU69" s="365"/>
      <c r="AV69" s="365"/>
      <c r="AW69" s="365"/>
      <c r="AX69" s="365"/>
      <c r="AY69" s="365"/>
      <c r="AZ69" s="365"/>
      <c r="BA69" s="365"/>
      <c r="BB69" s="365"/>
      <c r="BC69" s="365"/>
      <c r="BD69" s="365"/>
      <c r="BE69" s="365"/>
      <c r="BF69" s="365"/>
      <c r="BG69" s="365"/>
      <c r="BH69" s="365"/>
      <c r="BI69" s="365"/>
      <c r="BJ69" s="837" t="s">
        <v>413</v>
      </c>
      <c r="BK69" s="367"/>
      <c r="BL69" s="367"/>
      <c r="BM69" s="367"/>
      <c r="BN69" s="367"/>
      <c r="BO69" s="367"/>
      <c r="BP69" s="367"/>
      <c r="BQ69" s="367"/>
      <c r="BR69" s="367"/>
      <c r="BS69" s="367"/>
      <c r="BT69" s="367"/>
      <c r="BU69" s="367"/>
      <c r="BV69" s="367"/>
      <c r="BW69" s="367"/>
      <c r="BX69" s="367"/>
      <c r="BY69" s="367"/>
      <c r="BZ69" s="367"/>
      <c r="CA69" s="367"/>
      <c r="CB69" s="367"/>
      <c r="CC69" s="367"/>
      <c r="CD69" s="367"/>
      <c r="CE69" s="367"/>
      <c r="CF69" s="365"/>
      <c r="CG69" s="365"/>
      <c r="CH69" s="365"/>
      <c r="CI69" s="365"/>
      <c r="CJ69" s="365"/>
      <c r="CK69" s="365"/>
      <c r="CL69" s="365"/>
      <c r="CM69" s="365"/>
      <c r="CN69" s="365"/>
      <c r="CO69" s="365"/>
      <c r="CP69" s="365"/>
      <c r="CQ69" s="365"/>
      <c r="CR69" s="365"/>
      <c r="CS69" s="365"/>
      <c r="CT69" s="365"/>
      <c r="CU69" s="365"/>
      <c r="CV69" s="365"/>
      <c r="CW69" s="365"/>
      <c r="CX69" s="367"/>
      <c r="CY69" s="367"/>
      <c r="CZ69" s="367"/>
      <c r="DA69" s="367"/>
      <c r="DB69" s="367"/>
      <c r="DC69" s="367"/>
      <c r="DD69" s="367"/>
      <c r="DE69" s="367"/>
      <c r="DF69" s="367"/>
      <c r="DG69" s="367"/>
      <c r="DH69" s="367"/>
      <c r="DI69" s="367"/>
      <c r="DJ69" s="367"/>
      <c r="DK69" s="367"/>
      <c r="DL69" s="367"/>
      <c r="DM69" s="367"/>
      <c r="DN69" s="367"/>
      <c r="DO69" s="367"/>
      <c r="DP69" s="367"/>
      <c r="DQ69" s="367"/>
      <c r="DR69" s="740"/>
    </row>
    <row r="70" spans="2:128" ht="18.75" customHeight="1" x14ac:dyDescent="0.35">
      <c r="B70" s="154"/>
      <c r="C70" s="838"/>
      <c r="D70" s="838"/>
      <c r="E70" s="838"/>
      <c r="F70" s="838"/>
      <c r="G70" s="838"/>
      <c r="H70" s="838"/>
      <c r="I70" s="838"/>
      <c r="J70" s="838"/>
      <c r="K70" s="838"/>
      <c r="L70" s="838"/>
      <c r="M70" s="838"/>
      <c r="N70" s="838"/>
      <c r="O70" s="838"/>
      <c r="P70" s="838"/>
      <c r="Q70" s="838"/>
      <c r="R70" s="838"/>
      <c r="S70" s="838"/>
      <c r="T70" s="838"/>
      <c r="U70" s="838"/>
      <c r="V70" s="838"/>
      <c r="W70" s="838"/>
      <c r="X70" s="838"/>
      <c r="Y70" s="838"/>
      <c r="Z70" s="838"/>
      <c r="AA70" s="838"/>
      <c r="AB70" s="838"/>
      <c r="AC70" s="838"/>
      <c r="AD70" s="838"/>
      <c r="AE70" s="838"/>
      <c r="AF70" s="838"/>
      <c r="AG70" s="838"/>
      <c r="AH70" s="838"/>
      <c r="AI70" s="838"/>
      <c r="AJ70" s="838"/>
      <c r="AK70" s="838"/>
      <c r="AL70" s="838"/>
      <c r="AM70" s="838"/>
      <c r="AN70" s="838"/>
      <c r="AO70" s="838"/>
      <c r="AP70" s="838"/>
      <c r="AQ70" s="838"/>
      <c r="AR70" s="838"/>
      <c r="AS70" s="838"/>
      <c r="AT70" s="838"/>
      <c r="AU70" s="838"/>
      <c r="AV70" s="838"/>
      <c r="AW70" s="838"/>
      <c r="AX70" s="838"/>
      <c r="AY70" s="838"/>
      <c r="AZ70" s="838"/>
      <c r="BA70" s="838"/>
      <c r="BB70" s="838"/>
      <c r="BC70" s="838"/>
      <c r="BD70" s="838"/>
      <c r="BE70" s="838"/>
      <c r="BF70" s="838"/>
      <c r="BG70" s="838"/>
      <c r="BH70" s="838"/>
      <c r="BI70" s="839"/>
      <c r="BJ70" s="154"/>
      <c r="BK70" s="838"/>
      <c r="BL70" s="838"/>
      <c r="BM70" s="838"/>
      <c r="BN70" s="838"/>
      <c r="BO70" s="838"/>
      <c r="BP70" s="838"/>
      <c r="BQ70" s="838"/>
      <c r="BR70" s="838"/>
      <c r="BS70" s="838"/>
      <c r="BT70" s="838"/>
      <c r="BU70" s="838"/>
      <c r="BV70" s="838"/>
      <c r="BW70" s="838"/>
      <c r="BX70" s="838"/>
      <c r="BY70" s="838"/>
      <c r="BZ70" s="838"/>
      <c r="CA70" s="838"/>
      <c r="CB70" s="838"/>
      <c r="CC70" s="838"/>
      <c r="CD70" s="838"/>
      <c r="CE70" s="838"/>
      <c r="CF70" s="838"/>
      <c r="CG70" s="838"/>
      <c r="CH70" s="838"/>
      <c r="CI70" s="838"/>
      <c r="CJ70" s="838"/>
      <c r="CK70" s="838"/>
      <c r="CL70" s="838"/>
      <c r="CM70" s="838"/>
      <c r="CN70" s="838"/>
      <c r="CO70" s="838"/>
      <c r="CP70" s="838"/>
      <c r="CQ70" s="838"/>
      <c r="CR70" s="838"/>
      <c r="CS70" s="838"/>
      <c r="CT70" s="838"/>
      <c r="CU70" s="838"/>
      <c r="CV70" s="838"/>
      <c r="CW70" s="838"/>
      <c r="CX70" s="838"/>
      <c r="CY70" s="838"/>
      <c r="CZ70" s="838"/>
      <c r="DA70" s="838"/>
      <c r="DB70" s="838"/>
      <c r="DC70" s="838"/>
      <c r="DD70" s="838"/>
      <c r="DE70" s="838"/>
      <c r="DF70" s="838"/>
      <c r="DG70" s="838"/>
      <c r="DH70" s="838"/>
      <c r="DI70" s="838"/>
      <c r="DJ70" s="838"/>
      <c r="DK70" s="838"/>
      <c r="DL70" s="838"/>
      <c r="DM70" s="838"/>
      <c r="DN70" s="838"/>
      <c r="DO70" s="838"/>
      <c r="DP70" s="838"/>
      <c r="DQ70" s="838"/>
      <c r="DR70" s="839"/>
      <c r="DX70" s="67">
        <v>2</v>
      </c>
    </row>
    <row r="71" spans="2:128" ht="3" customHeight="1" x14ac:dyDescent="0.35"/>
    <row r="72" spans="2:128" ht="18" customHeight="1" x14ac:dyDescent="0.35">
      <c r="B72" s="725" t="s">
        <v>490</v>
      </c>
      <c r="C72" s="367"/>
      <c r="D72" s="367"/>
      <c r="E72" s="367"/>
      <c r="F72" s="367"/>
      <c r="G72" s="367"/>
      <c r="H72" s="367"/>
      <c r="I72" s="367"/>
      <c r="J72" s="367"/>
      <c r="K72" s="367"/>
      <c r="L72" s="367"/>
      <c r="M72" s="367"/>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367"/>
      <c r="AL72" s="367"/>
      <c r="AM72" s="367"/>
      <c r="AN72" s="367"/>
      <c r="AO72" s="367"/>
      <c r="AP72" s="367"/>
      <c r="AQ72" s="367"/>
      <c r="AR72" s="367"/>
      <c r="AS72" s="367"/>
      <c r="AT72" s="367"/>
      <c r="AU72" s="367"/>
      <c r="AV72" s="367"/>
      <c r="AW72" s="367"/>
      <c r="AX72" s="367"/>
      <c r="AY72" s="367"/>
      <c r="AZ72" s="367"/>
      <c r="BA72" s="367"/>
      <c r="BB72" s="367"/>
      <c r="BC72" s="367"/>
      <c r="BD72" s="367"/>
      <c r="BE72" s="367"/>
      <c r="BF72" s="367"/>
      <c r="BG72" s="367"/>
      <c r="BH72" s="367"/>
      <c r="BI72" s="367"/>
      <c r="BJ72" s="726" t="s">
        <v>491</v>
      </c>
      <c r="BK72" s="727"/>
      <c r="BL72" s="727"/>
      <c r="BM72" s="727"/>
      <c r="BN72" s="727"/>
      <c r="BO72" s="727"/>
      <c r="BP72" s="727"/>
      <c r="BQ72" s="727"/>
      <c r="BR72" s="727"/>
      <c r="BS72" s="727"/>
      <c r="BT72" s="727"/>
      <c r="BU72" s="727"/>
      <c r="BV72" s="727"/>
      <c r="BW72" s="727"/>
      <c r="BX72" s="727"/>
      <c r="BY72" s="727"/>
      <c r="BZ72" s="727"/>
      <c r="CA72" s="727"/>
      <c r="CB72" s="727"/>
      <c r="CC72" s="727"/>
      <c r="CD72" s="727"/>
      <c r="CE72" s="727"/>
      <c r="CF72" s="727"/>
      <c r="CG72" s="727"/>
      <c r="CH72" s="727"/>
      <c r="CI72" s="727"/>
      <c r="CJ72" s="727"/>
      <c r="CK72" s="727"/>
      <c r="CL72" s="727"/>
      <c r="CM72" s="727"/>
      <c r="CN72" s="727"/>
      <c r="CO72" s="727"/>
      <c r="CP72" s="727"/>
      <c r="CQ72" s="727"/>
      <c r="CR72" s="727"/>
      <c r="CS72" s="727"/>
      <c r="CT72" s="727"/>
      <c r="CU72" s="727"/>
      <c r="CV72" s="727"/>
      <c r="CW72" s="727"/>
      <c r="CX72" s="727"/>
      <c r="CY72" s="727"/>
      <c r="CZ72" s="727"/>
      <c r="DA72" s="727"/>
      <c r="DB72" s="727"/>
      <c r="DC72" s="727"/>
      <c r="DD72" s="727"/>
      <c r="DE72" s="727"/>
      <c r="DF72" s="727"/>
      <c r="DG72" s="727"/>
      <c r="DH72" s="727"/>
      <c r="DI72" s="727"/>
      <c r="DJ72" s="727"/>
      <c r="DK72" s="727"/>
      <c r="DL72" s="727"/>
      <c r="DM72" s="727"/>
      <c r="DN72" s="727"/>
      <c r="DO72" s="727"/>
      <c r="DP72" s="727"/>
      <c r="DQ72" s="727"/>
      <c r="DR72" s="728"/>
    </row>
    <row r="73" spans="2:128" ht="12" customHeight="1" x14ac:dyDescent="0.35">
      <c r="B73" s="776"/>
      <c r="C73" s="777"/>
      <c r="D73" s="777"/>
      <c r="E73" s="777"/>
      <c r="F73" s="777"/>
      <c r="G73" s="777"/>
      <c r="H73" s="777"/>
      <c r="I73" s="777"/>
      <c r="J73" s="777"/>
      <c r="K73" s="777"/>
      <c r="L73" s="777"/>
      <c r="M73" s="777"/>
      <c r="N73" s="777"/>
      <c r="O73" s="777"/>
      <c r="P73" s="777"/>
      <c r="Q73" s="777"/>
      <c r="R73" s="777"/>
      <c r="S73" s="777"/>
      <c r="T73" s="777"/>
      <c r="U73" s="777"/>
      <c r="V73" s="777"/>
      <c r="W73" s="777"/>
      <c r="X73" s="777"/>
      <c r="Y73" s="777"/>
      <c r="Z73" s="777"/>
      <c r="AA73" s="777"/>
      <c r="AB73" s="777"/>
      <c r="AC73" s="777"/>
      <c r="AD73" s="777"/>
      <c r="AE73" s="777"/>
      <c r="AF73" s="777"/>
      <c r="AG73" s="777"/>
      <c r="AH73" s="777"/>
      <c r="AI73" s="777"/>
      <c r="AJ73" s="777"/>
      <c r="AK73" s="777"/>
      <c r="AL73" s="777"/>
      <c r="AM73" s="777"/>
      <c r="AN73" s="777"/>
      <c r="AO73" s="777"/>
      <c r="AP73" s="777"/>
      <c r="AQ73" s="777"/>
      <c r="AR73" s="777"/>
      <c r="AS73" s="777"/>
      <c r="AT73" s="777"/>
      <c r="AU73" s="777"/>
      <c r="AV73" s="777"/>
      <c r="AW73" s="777"/>
      <c r="AX73" s="777"/>
      <c r="AY73" s="777"/>
      <c r="AZ73" s="777"/>
      <c r="BA73" s="777"/>
      <c r="BB73" s="777"/>
      <c r="BC73" s="777"/>
      <c r="BD73" s="777"/>
      <c r="BE73" s="777"/>
      <c r="BF73" s="777"/>
      <c r="BG73" s="777"/>
      <c r="BH73" s="777"/>
      <c r="BI73" s="777"/>
      <c r="BJ73" s="776"/>
      <c r="BK73" s="777"/>
      <c r="BL73" s="777"/>
      <c r="BM73" s="777"/>
      <c r="BN73" s="777"/>
      <c r="BO73" s="777"/>
      <c r="BP73" s="777"/>
      <c r="BQ73" s="777"/>
      <c r="BR73" s="777"/>
      <c r="BS73" s="777"/>
      <c r="BT73" s="777"/>
      <c r="BU73" s="777"/>
      <c r="BV73" s="777"/>
      <c r="BW73" s="777"/>
      <c r="BX73" s="777"/>
      <c r="BY73" s="777"/>
      <c r="BZ73" s="777"/>
      <c r="CA73" s="777"/>
      <c r="CB73" s="777"/>
      <c r="CC73" s="777"/>
      <c r="CD73" s="777"/>
      <c r="CE73" s="777"/>
      <c r="CF73" s="777"/>
      <c r="CG73" s="777"/>
      <c r="CH73" s="777"/>
      <c r="CI73" s="777"/>
      <c r="CJ73" s="777"/>
      <c r="CK73" s="777"/>
      <c r="CL73" s="777"/>
      <c r="CM73" s="777"/>
      <c r="CN73" s="777"/>
      <c r="CO73" s="777"/>
      <c r="CP73" s="777"/>
      <c r="CQ73" s="777"/>
      <c r="CR73" s="777"/>
      <c r="CS73" s="777"/>
      <c r="CT73" s="777"/>
      <c r="CU73" s="777"/>
      <c r="CV73" s="777"/>
      <c r="CW73" s="777"/>
      <c r="CX73" s="777"/>
      <c r="CY73" s="777"/>
      <c r="CZ73" s="777"/>
      <c r="DA73" s="777"/>
      <c r="DB73" s="777"/>
      <c r="DC73" s="777"/>
      <c r="DD73" s="777"/>
      <c r="DE73" s="777"/>
      <c r="DF73" s="777"/>
      <c r="DG73" s="777"/>
      <c r="DH73" s="777"/>
      <c r="DI73" s="777"/>
      <c r="DJ73" s="777"/>
      <c r="DK73" s="777"/>
      <c r="DL73" s="777"/>
      <c r="DM73" s="777"/>
      <c r="DN73" s="777"/>
      <c r="DO73" s="777"/>
      <c r="DP73" s="777"/>
      <c r="DQ73" s="777"/>
      <c r="DR73" s="778"/>
    </row>
    <row r="74" spans="2:128" ht="18.75" customHeight="1" x14ac:dyDescent="0.35">
      <c r="B74" s="726" t="s">
        <v>492</v>
      </c>
      <c r="C74" s="727"/>
      <c r="D74" s="727"/>
      <c r="E74" s="727"/>
      <c r="F74" s="727"/>
      <c r="G74" s="727"/>
      <c r="H74" s="727"/>
      <c r="I74" s="727"/>
      <c r="J74" s="727"/>
      <c r="K74" s="727"/>
      <c r="L74" s="727"/>
      <c r="M74" s="727"/>
      <c r="N74" s="727"/>
      <c r="O74" s="727"/>
      <c r="P74" s="727"/>
      <c r="Q74" s="727"/>
      <c r="R74" s="727"/>
      <c r="S74" s="727"/>
      <c r="T74" s="727"/>
      <c r="U74" s="727"/>
      <c r="V74" s="727"/>
      <c r="W74" s="727"/>
      <c r="X74" s="727"/>
      <c r="Y74" s="727"/>
      <c r="Z74" s="727"/>
      <c r="AA74" s="727"/>
      <c r="AB74" s="727"/>
      <c r="AC74" s="727"/>
      <c r="AD74" s="727"/>
      <c r="AE74" s="727"/>
      <c r="AF74" s="727"/>
      <c r="AG74" s="727"/>
      <c r="AH74" s="727"/>
      <c r="AI74" s="727"/>
      <c r="AJ74" s="727"/>
      <c r="AK74" s="727"/>
      <c r="AL74" s="727"/>
      <c r="AM74" s="727"/>
      <c r="AN74" s="727"/>
      <c r="AO74" s="727"/>
      <c r="AP74" s="727"/>
      <c r="AQ74" s="727"/>
      <c r="AR74" s="727"/>
      <c r="AS74" s="727"/>
      <c r="AT74" s="727"/>
      <c r="AU74" s="727"/>
      <c r="AV74" s="727"/>
      <c r="AW74" s="727"/>
      <c r="AX74" s="727"/>
      <c r="AY74" s="727"/>
      <c r="AZ74" s="727"/>
      <c r="BA74" s="727"/>
      <c r="BB74" s="727"/>
      <c r="BC74" s="727"/>
      <c r="BD74" s="727"/>
      <c r="BE74" s="727"/>
      <c r="BF74" s="727"/>
      <c r="BG74" s="727"/>
      <c r="BH74" s="727"/>
      <c r="BI74" s="727"/>
      <c r="BJ74" s="726" t="s">
        <v>493</v>
      </c>
      <c r="BK74" s="727"/>
      <c r="BL74" s="727"/>
      <c r="BM74" s="727"/>
      <c r="BN74" s="727"/>
      <c r="BO74" s="727"/>
      <c r="BP74" s="727"/>
      <c r="BQ74" s="727"/>
      <c r="BR74" s="727"/>
      <c r="BS74" s="727"/>
      <c r="BT74" s="727"/>
      <c r="BU74" s="727"/>
      <c r="BV74" s="727"/>
      <c r="BW74" s="727"/>
      <c r="BX74" s="727"/>
      <c r="BY74" s="727"/>
      <c r="BZ74" s="727"/>
      <c r="CA74" s="727"/>
      <c r="CB74" s="727"/>
      <c r="CC74" s="727"/>
      <c r="CD74" s="727"/>
      <c r="CE74" s="727"/>
      <c r="CF74" s="727"/>
      <c r="CG74" s="727"/>
      <c r="CH74" s="727"/>
      <c r="CI74" s="727"/>
      <c r="CJ74" s="727"/>
      <c r="CK74" s="727"/>
      <c r="CL74" s="727"/>
      <c r="CM74" s="727"/>
      <c r="CN74" s="727"/>
      <c r="CO74" s="727"/>
      <c r="CP74" s="727"/>
      <c r="CQ74" s="727"/>
      <c r="CR74" s="727"/>
      <c r="CS74" s="727"/>
      <c r="CT74" s="727"/>
      <c r="CU74" s="727"/>
      <c r="CV74" s="727"/>
      <c r="CW74" s="727"/>
      <c r="CX74" s="727"/>
      <c r="CY74" s="727"/>
      <c r="CZ74" s="727"/>
      <c r="DA74" s="727"/>
      <c r="DB74" s="727"/>
      <c r="DC74" s="727"/>
      <c r="DD74" s="727"/>
      <c r="DE74" s="727"/>
      <c r="DF74" s="727"/>
      <c r="DG74" s="727"/>
      <c r="DH74" s="727"/>
      <c r="DI74" s="727"/>
      <c r="DJ74" s="727"/>
      <c r="DK74" s="727"/>
      <c r="DL74" s="727"/>
      <c r="DM74" s="727"/>
      <c r="DN74" s="727"/>
      <c r="DO74" s="727"/>
      <c r="DP74" s="727"/>
      <c r="DQ74" s="727"/>
      <c r="DR74" s="728"/>
      <c r="DX74" s="67">
        <v>1</v>
      </c>
    </row>
    <row r="75" spans="2:128" ht="12" customHeight="1" x14ac:dyDescent="0.35">
      <c r="B75" s="776"/>
      <c r="C75" s="777"/>
      <c r="D75" s="777"/>
      <c r="E75" s="777"/>
      <c r="F75" s="777"/>
      <c r="G75" s="777"/>
      <c r="H75" s="777"/>
      <c r="I75" s="777"/>
      <c r="J75" s="777"/>
      <c r="K75" s="777"/>
      <c r="L75" s="777"/>
      <c r="M75" s="777"/>
      <c r="N75" s="777"/>
      <c r="O75" s="777"/>
      <c r="P75" s="777"/>
      <c r="Q75" s="777"/>
      <c r="R75" s="777"/>
      <c r="S75" s="777"/>
      <c r="T75" s="777"/>
      <c r="U75" s="777"/>
      <c r="V75" s="777"/>
      <c r="W75" s="777"/>
      <c r="X75" s="777"/>
      <c r="Y75" s="777"/>
      <c r="Z75" s="777"/>
      <c r="AA75" s="777"/>
      <c r="AB75" s="777"/>
      <c r="AC75" s="777"/>
      <c r="AD75" s="777"/>
      <c r="AE75" s="777"/>
      <c r="AF75" s="777"/>
      <c r="AG75" s="777"/>
      <c r="AH75" s="777"/>
      <c r="AI75" s="777"/>
      <c r="AJ75" s="777"/>
      <c r="AK75" s="777"/>
      <c r="AL75" s="777"/>
      <c r="AM75" s="777"/>
      <c r="AN75" s="777"/>
      <c r="AO75" s="777"/>
      <c r="AP75" s="777"/>
      <c r="AQ75" s="777"/>
      <c r="AR75" s="777"/>
      <c r="AS75" s="777"/>
      <c r="AT75" s="777"/>
      <c r="AU75" s="777"/>
      <c r="AV75" s="777"/>
      <c r="AW75" s="777"/>
      <c r="AX75" s="777"/>
      <c r="AY75" s="777"/>
      <c r="AZ75" s="777"/>
      <c r="BA75" s="777"/>
      <c r="BB75" s="777"/>
      <c r="BC75" s="777"/>
      <c r="BD75" s="777"/>
      <c r="BE75" s="777"/>
      <c r="BF75" s="777"/>
      <c r="BG75" s="777"/>
      <c r="BH75" s="777"/>
      <c r="BI75" s="777"/>
      <c r="BJ75" s="776"/>
      <c r="BK75" s="777"/>
      <c r="BL75" s="777"/>
      <c r="BM75" s="777"/>
      <c r="BN75" s="777"/>
      <c r="BO75" s="777"/>
      <c r="BP75" s="777"/>
      <c r="BQ75" s="777"/>
      <c r="BR75" s="777"/>
      <c r="BS75" s="777"/>
      <c r="BT75" s="777"/>
      <c r="BU75" s="777"/>
      <c r="BV75" s="777"/>
      <c r="BW75" s="777"/>
      <c r="BX75" s="777"/>
      <c r="BY75" s="777"/>
      <c r="BZ75" s="777"/>
      <c r="CA75" s="777"/>
      <c r="CB75" s="777"/>
      <c r="CC75" s="777"/>
      <c r="CD75" s="777"/>
      <c r="CE75" s="777"/>
      <c r="CF75" s="777"/>
      <c r="CG75" s="777"/>
      <c r="CH75" s="777"/>
      <c r="CI75" s="777"/>
      <c r="CJ75" s="777"/>
      <c r="CK75" s="777"/>
      <c r="CL75" s="777"/>
      <c r="CM75" s="777"/>
      <c r="CN75" s="777"/>
      <c r="CO75" s="777"/>
      <c r="CP75" s="777"/>
      <c r="CQ75" s="777"/>
      <c r="CR75" s="777"/>
      <c r="CS75" s="777"/>
      <c r="CT75" s="777"/>
      <c r="CU75" s="777"/>
      <c r="CV75" s="777"/>
      <c r="CW75" s="777"/>
      <c r="CX75" s="777"/>
      <c r="CY75" s="777"/>
      <c r="CZ75" s="777"/>
      <c r="DA75" s="777"/>
      <c r="DB75" s="777"/>
      <c r="DC75" s="777"/>
      <c r="DD75" s="777"/>
      <c r="DE75" s="777"/>
      <c r="DF75" s="777"/>
      <c r="DG75" s="777"/>
      <c r="DH75" s="777"/>
      <c r="DI75" s="777"/>
      <c r="DJ75" s="777"/>
      <c r="DK75" s="777"/>
      <c r="DL75" s="777"/>
      <c r="DM75" s="777"/>
      <c r="DN75" s="777"/>
      <c r="DO75" s="777"/>
      <c r="DP75" s="777"/>
      <c r="DQ75" s="777"/>
      <c r="DR75" s="778"/>
    </row>
    <row r="76" spans="2:128" ht="18.75" customHeight="1" x14ac:dyDescent="0.35">
      <c r="B76" s="726" t="s">
        <v>414</v>
      </c>
      <c r="C76" s="727"/>
      <c r="D76" s="727"/>
      <c r="E76" s="727"/>
      <c r="F76" s="727"/>
      <c r="G76" s="727"/>
      <c r="H76" s="727"/>
      <c r="I76" s="727"/>
      <c r="J76" s="727"/>
      <c r="K76" s="727"/>
      <c r="L76" s="727"/>
      <c r="M76" s="727"/>
      <c r="N76" s="727"/>
      <c r="O76" s="727"/>
      <c r="P76" s="727"/>
      <c r="Q76" s="727"/>
      <c r="R76" s="727"/>
      <c r="S76" s="727"/>
      <c r="T76" s="727"/>
      <c r="U76" s="727"/>
      <c r="V76" s="727"/>
      <c r="W76" s="727"/>
      <c r="X76" s="727"/>
      <c r="Y76" s="727"/>
      <c r="Z76" s="727"/>
      <c r="AA76" s="727"/>
      <c r="AB76" s="727"/>
      <c r="AC76" s="727"/>
      <c r="AD76" s="727"/>
      <c r="AE76" s="727"/>
      <c r="AF76" s="727"/>
      <c r="AG76" s="727"/>
      <c r="AH76" s="727"/>
      <c r="AI76" s="727"/>
      <c r="AJ76" s="727"/>
      <c r="AK76" s="727"/>
      <c r="AL76" s="727"/>
      <c r="AM76" s="727"/>
      <c r="AN76" s="727"/>
      <c r="AO76" s="727"/>
      <c r="AP76" s="727"/>
      <c r="AQ76" s="727"/>
      <c r="AR76" s="727"/>
      <c r="AS76" s="727"/>
      <c r="AT76" s="727"/>
      <c r="AU76" s="727"/>
      <c r="AV76" s="727"/>
      <c r="AW76" s="727"/>
      <c r="AX76" s="727"/>
      <c r="AY76" s="727"/>
      <c r="AZ76" s="727"/>
      <c r="BA76" s="727"/>
      <c r="BB76" s="727"/>
      <c r="BC76" s="727"/>
      <c r="BD76" s="727"/>
      <c r="BE76" s="727"/>
      <c r="BF76" s="727"/>
      <c r="BG76" s="727"/>
      <c r="BH76" s="727"/>
      <c r="BI76" s="727"/>
      <c r="BJ76" s="726" t="s">
        <v>494</v>
      </c>
      <c r="BK76" s="727"/>
      <c r="BL76" s="727"/>
      <c r="BM76" s="727"/>
      <c r="BN76" s="727"/>
      <c r="BO76" s="727"/>
      <c r="BP76" s="727"/>
      <c r="BQ76" s="727"/>
      <c r="BR76" s="727"/>
      <c r="BS76" s="727"/>
      <c r="BT76" s="727"/>
      <c r="BU76" s="727"/>
      <c r="BV76" s="727"/>
      <c r="BW76" s="727"/>
      <c r="BX76" s="727"/>
      <c r="BY76" s="727"/>
      <c r="BZ76" s="727"/>
      <c r="CA76" s="727"/>
      <c r="CB76" s="727"/>
      <c r="CC76" s="727"/>
      <c r="CD76" s="727"/>
      <c r="CE76" s="727"/>
      <c r="CF76" s="727"/>
      <c r="CG76" s="727"/>
      <c r="CH76" s="727"/>
      <c r="CI76" s="727"/>
      <c r="CJ76" s="727"/>
      <c r="CK76" s="727"/>
      <c r="CL76" s="727"/>
      <c r="CM76" s="727"/>
      <c r="CN76" s="727"/>
      <c r="CO76" s="727"/>
      <c r="CP76" s="727"/>
      <c r="CQ76" s="727"/>
      <c r="CR76" s="727"/>
      <c r="CS76" s="727"/>
      <c r="CT76" s="727"/>
      <c r="CU76" s="727"/>
      <c r="CV76" s="727"/>
      <c r="CW76" s="727"/>
      <c r="CX76" s="727"/>
      <c r="CY76" s="727"/>
      <c r="CZ76" s="727"/>
      <c r="DA76" s="727"/>
      <c r="DB76" s="727"/>
      <c r="DC76" s="727"/>
      <c r="DD76" s="727"/>
      <c r="DE76" s="727"/>
      <c r="DF76" s="727"/>
      <c r="DG76" s="727"/>
      <c r="DH76" s="727"/>
      <c r="DI76" s="727"/>
      <c r="DJ76" s="727"/>
      <c r="DK76" s="727"/>
      <c r="DL76" s="727"/>
      <c r="DM76" s="727"/>
      <c r="DN76" s="727"/>
      <c r="DO76" s="727"/>
      <c r="DP76" s="727"/>
      <c r="DQ76" s="727"/>
      <c r="DR76" s="728"/>
    </row>
    <row r="77" spans="2:128" ht="12" customHeight="1" x14ac:dyDescent="0.35">
      <c r="B77" s="776"/>
      <c r="C77" s="777"/>
      <c r="D77" s="777"/>
      <c r="E77" s="777"/>
      <c r="F77" s="777"/>
      <c r="G77" s="777"/>
      <c r="H77" s="777"/>
      <c r="I77" s="777"/>
      <c r="J77" s="777"/>
      <c r="K77" s="777"/>
      <c r="L77" s="777"/>
      <c r="M77" s="777"/>
      <c r="N77" s="777"/>
      <c r="O77" s="777"/>
      <c r="P77" s="777"/>
      <c r="Q77" s="777"/>
      <c r="R77" s="777"/>
      <c r="S77" s="777"/>
      <c r="T77" s="777"/>
      <c r="U77" s="777"/>
      <c r="V77" s="777"/>
      <c r="W77" s="777"/>
      <c r="X77" s="777"/>
      <c r="Y77" s="777"/>
      <c r="Z77" s="777"/>
      <c r="AA77" s="777"/>
      <c r="AB77" s="777"/>
      <c r="AC77" s="777"/>
      <c r="AD77" s="777"/>
      <c r="AE77" s="777"/>
      <c r="AF77" s="777"/>
      <c r="AG77" s="777"/>
      <c r="AH77" s="777"/>
      <c r="AI77" s="777"/>
      <c r="AJ77" s="777"/>
      <c r="AK77" s="777"/>
      <c r="AL77" s="777"/>
      <c r="AM77" s="777"/>
      <c r="AN77" s="777"/>
      <c r="AO77" s="777"/>
      <c r="AP77" s="777"/>
      <c r="AQ77" s="777"/>
      <c r="AR77" s="777"/>
      <c r="AS77" s="777"/>
      <c r="AT77" s="777"/>
      <c r="AU77" s="777"/>
      <c r="AV77" s="777"/>
      <c r="AW77" s="777"/>
      <c r="AX77" s="777"/>
      <c r="AY77" s="777"/>
      <c r="AZ77" s="777"/>
      <c r="BA77" s="777"/>
      <c r="BB77" s="777"/>
      <c r="BC77" s="777"/>
      <c r="BD77" s="777"/>
      <c r="BE77" s="777"/>
      <c r="BF77" s="777"/>
      <c r="BG77" s="777"/>
      <c r="BH77" s="777"/>
      <c r="BI77" s="777"/>
      <c r="BJ77" s="776"/>
      <c r="BK77" s="777"/>
      <c r="BL77" s="777"/>
      <c r="BM77" s="777"/>
      <c r="BN77" s="777"/>
      <c r="BO77" s="777"/>
      <c r="BP77" s="777"/>
      <c r="BQ77" s="777"/>
      <c r="BR77" s="777"/>
      <c r="BS77" s="777"/>
      <c r="BT77" s="777"/>
      <c r="BU77" s="777"/>
      <c r="BV77" s="777"/>
      <c r="BW77" s="777"/>
      <c r="BX77" s="777"/>
      <c r="BY77" s="777"/>
      <c r="BZ77" s="777"/>
      <c r="CA77" s="777"/>
      <c r="CB77" s="777"/>
      <c r="CC77" s="777"/>
      <c r="CD77" s="777"/>
      <c r="CE77" s="777"/>
      <c r="CF77" s="777"/>
      <c r="CG77" s="777"/>
      <c r="CH77" s="777"/>
      <c r="CI77" s="777"/>
      <c r="CJ77" s="777"/>
      <c r="CK77" s="777"/>
      <c r="CL77" s="777"/>
      <c r="CM77" s="777"/>
      <c r="CN77" s="777"/>
      <c r="CO77" s="777"/>
      <c r="CP77" s="777"/>
      <c r="CQ77" s="777"/>
      <c r="CR77" s="777"/>
      <c r="CS77" s="777"/>
      <c r="CT77" s="777"/>
      <c r="CU77" s="777"/>
      <c r="CV77" s="777"/>
      <c r="CW77" s="777"/>
      <c r="CX77" s="777"/>
      <c r="CY77" s="777"/>
      <c r="CZ77" s="777"/>
      <c r="DA77" s="777"/>
      <c r="DB77" s="777"/>
      <c r="DC77" s="777"/>
      <c r="DD77" s="777"/>
      <c r="DE77" s="777"/>
      <c r="DF77" s="777"/>
      <c r="DG77" s="777"/>
      <c r="DH77" s="777"/>
      <c r="DI77" s="777"/>
      <c r="DJ77" s="777"/>
      <c r="DK77" s="777"/>
      <c r="DL77" s="777"/>
      <c r="DM77" s="777"/>
      <c r="DN77" s="777"/>
      <c r="DO77" s="777"/>
      <c r="DP77" s="777"/>
      <c r="DQ77" s="777"/>
      <c r="DR77" s="778"/>
    </row>
    <row r="78" spans="2:128" ht="18.75" customHeight="1" x14ac:dyDescent="0.35">
      <c r="B78" s="726" t="s">
        <v>415</v>
      </c>
      <c r="C78" s="727"/>
      <c r="D78" s="727"/>
      <c r="E78" s="727"/>
      <c r="F78" s="727"/>
      <c r="G78" s="727"/>
      <c r="H78" s="727"/>
      <c r="I78" s="727"/>
      <c r="J78" s="727"/>
      <c r="K78" s="727"/>
      <c r="L78" s="727"/>
      <c r="M78" s="727"/>
      <c r="N78" s="727"/>
      <c r="O78" s="727"/>
      <c r="P78" s="727"/>
      <c r="Q78" s="727"/>
      <c r="R78" s="727"/>
      <c r="S78" s="727"/>
      <c r="T78" s="727"/>
      <c r="U78" s="727"/>
      <c r="V78" s="727"/>
      <c r="W78" s="727"/>
      <c r="X78" s="727"/>
      <c r="Y78" s="727"/>
      <c r="Z78" s="727"/>
      <c r="AA78" s="727"/>
      <c r="AB78" s="727"/>
      <c r="AC78" s="727"/>
      <c r="AD78" s="727"/>
      <c r="AE78" s="727"/>
      <c r="AF78" s="727"/>
      <c r="AG78" s="727"/>
      <c r="AH78" s="727"/>
      <c r="AI78" s="727"/>
      <c r="AJ78" s="727"/>
      <c r="AK78" s="727"/>
      <c r="AL78" s="727"/>
      <c r="AM78" s="727"/>
      <c r="AN78" s="727"/>
      <c r="AO78" s="727"/>
      <c r="AP78" s="727"/>
      <c r="AQ78" s="727"/>
      <c r="AR78" s="727"/>
      <c r="AS78" s="727"/>
      <c r="AT78" s="727"/>
      <c r="AU78" s="727"/>
      <c r="AV78" s="727"/>
      <c r="AW78" s="727"/>
      <c r="AX78" s="727"/>
      <c r="AY78" s="727"/>
      <c r="AZ78" s="727"/>
      <c r="BA78" s="727"/>
      <c r="BB78" s="727"/>
      <c r="BC78" s="727"/>
      <c r="BD78" s="727"/>
      <c r="BE78" s="727"/>
      <c r="BF78" s="727"/>
      <c r="BG78" s="727"/>
      <c r="BH78" s="727"/>
      <c r="BI78" s="727"/>
      <c r="BJ78" s="725" t="s">
        <v>495</v>
      </c>
      <c r="BK78" s="367"/>
      <c r="BL78" s="367"/>
      <c r="BM78" s="367"/>
      <c r="BN78" s="367"/>
      <c r="BO78" s="367"/>
      <c r="BP78" s="367"/>
      <c r="BQ78" s="367"/>
      <c r="BR78" s="367"/>
      <c r="BS78" s="367"/>
      <c r="BT78" s="367"/>
      <c r="BU78" s="367"/>
      <c r="BV78" s="367"/>
      <c r="BW78" s="367"/>
      <c r="BX78" s="367"/>
      <c r="BY78" s="367"/>
      <c r="BZ78" s="367"/>
      <c r="CA78" s="367"/>
      <c r="CB78" s="367"/>
      <c r="CC78" s="367"/>
      <c r="CD78" s="367"/>
      <c r="CE78" s="367"/>
      <c r="CF78" s="367"/>
      <c r="CG78" s="367"/>
      <c r="CH78" s="367"/>
      <c r="CI78" s="367"/>
      <c r="CJ78" s="367"/>
      <c r="CK78" s="367"/>
      <c r="CL78" s="367"/>
      <c r="CM78" s="367"/>
      <c r="CN78" s="367"/>
      <c r="CO78" s="367"/>
      <c r="CP78" s="367"/>
      <c r="CQ78" s="367"/>
      <c r="CR78" s="367"/>
      <c r="CS78" s="367"/>
      <c r="CT78" s="367"/>
      <c r="CU78" s="367"/>
      <c r="CV78" s="367"/>
      <c r="CW78" s="367"/>
      <c r="CX78" s="367"/>
      <c r="CY78" s="367"/>
      <c r="CZ78" s="367"/>
      <c r="DA78" s="367"/>
      <c r="DB78" s="367"/>
      <c r="DC78" s="367"/>
      <c r="DD78" s="367"/>
      <c r="DE78" s="367"/>
      <c r="DF78" s="367"/>
      <c r="DG78" s="367"/>
      <c r="DH78" s="367"/>
      <c r="DI78" s="367"/>
      <c r="DJ78" s="367"/>
      <c r="DK78" s="367"/>
      <c r="DL78" s="367"/>
      <c r="DM78" s="367"/>
      <c r="DN78" s="367"/>
      <c r="DO78" s="367"/>
      <c r="DP78" s="367"/>
      <c r="DQ78" s="367"/>
      <c r="DR78" s="740"/>
    </row>
    <row r="79" spans="2:128" ht="12" customHeight="1" x14ac:dyDescent="0.35">
      <c r="B79" s="776"/>
      <c r="C79" s="777"/>
      <c r="D79" s="777"/>
      <c r="E79" s="777"/>
      <c r="F79" s="777"/>
      <c r="G79" s="777"/>
      <c r="H79" s="777"/>
      <c r="I79" s="777"/>
      <c r="J79" s="777"/>
      <c r="K79" s="777"/>
      <c r="L79" s="777"/>
      <c r="M79" s="777"/>
      <c r="N79" s="777"/>
      <c r="O79" s="777"/>
      <c r="P79" s="777"/>
      <c r="Q79" s="777"/>
      <c r="R79" s="777"/>
      <c r="S79" s="777"/>
      <c r="T79" s="777"/>
      <c r="U79" s="777"/>
      <c r="V79" s="777"/>
      <c r="W79" s="777"/>
      <c r="X79" s="777"/>
      <c r="Y79" s="777"/>
      <c r="Z79" s="777"/>
      <c r="AA79" s="777"/>
      <c r="AB79" s="777"/>
      <c r="AC79" s="777"/>
      <c r="AD79" s="777"/>
      <c r="AE79" s="777"/>
      <c r="AF79" s="777"/>
      <c r="AG79" s="777"/>
      <c r="AH79" s="777"/>
      <c r="AI79" s="777"/>
      <c r="AJ79" s="777"/>
      <c r="AK79" s="777"/>
      <c r="AL79" s="777"/>
      <c r="AM79" s="777"/>
      <c r="AN79" s="777"/>
      <c r="AO79" s="777"/>
      <c r="AP79" s="777"/>
      <c r="AQ79" s="777"/>
      <c r="AR79" s="777"/>
      <c r="AS79" s="777"/>
      <c r="AT79" s="777"/>
      <c r="AU79" s="777"/>
      <c r="AV79" s="777"/>
      <c r="AW79" s="777"/>
      <c r="AX79" s="777"/>
      <c r="AY79" s="777"/>
      <c r="AZ79" s="777"/>
      <c r="BA79" s="777"/>
      <c r="BB79" s="777"/>
      <c r="BC79" s="777"/>
      <c r="BD79" s="777"/>
      <c r="BE79" s="777"/>
      <c r="BF79" s="777"/>
      <c r="BG79" s="777"/>
      <c r="BH79" s="777"/>
      <c r="BI79" s="777"/>
      <c r="BJ79" s="776"/>
      <c r="BK79" s="777"/>
      <c r="BL79" s="777"/>
      <c r="BM79" s="777"/>
      <c r="BN79" s="777"/>
      <c r="BO79" s="777"/>
      <c r="BP79" s="777"/>
      <c r="BQ79" s="777"/>
      <c r="BR79" s="777"/>
      <c r="BS79" s="777"/>
      <c r="BT79" s="777"/>
      <c r="BU79" s="777"/>
      <c r="BV79" s="777"/>
      <c r="BW79" s="777"/>
      <c r="BX79" s="777"/>
      <c r="BY79" s="777"/>
      <c r="BZ79" s="777"/>
      <c r="CA79" s="777"/>
      <c r="CB79" s="777"/>
      <c r="CC79" s="777"/>
      <c r="CD79" s="777"/>
      <c r="CE79" s="777"/>
      <c r="CF79" s="777"/>
      <c r="CG79" s="777"/>
      <c r="CH79" s="777"/>
      <c r="CI79" s="777"/>
      <c r="CJ79" s="777"/>
      <c r="CK79" s="777"/>
      <c r="CL79" s="777"/>
      <c r="CM79" s="777"/>
      <c r="CN79" s="777"/>
      <c r="CO79" s="777"/>
      <c r="CP79" s="777"/>
      <c r="CQ79" s="777"/>
      <c r="CR79" s="777"/>
      <c r="CS79" s="777"/>
      <c r="CT79" s="777"/>
      <c r="CU79" s="777"/>
      <c r="CV79" s="777"/>
      <c r="CW79" s="777"/>
      <c r="CX79" s="777"/>
      <c r="CY79" s="777"/>
      <c r="CZ79" s="777"/>
      <c r="DA79" s="777"/>
      <c r="DB79" s="777"/>
      <c r="DC79" s="777"/>
      <c r="DD79" s="777"/>
      <c r="DE79" s="777"/>
      <c r="DF79" s="777"/>
      <c r="DG79" s="777"/>
      <c r="DH79" s="777"/>
      <c r="DI79" s="777"/>
      <c r="DJ79" s="777"/>
      <c r="DK79" s="777"/>
      <c r="DL79" s="777"/>
      <c r="DM79" s="777"/>
      <c r="DN79" s="777"/>
      <c r="DO79" s="777"/>
      <c r="DP79" s="777"/>
      <c r="DQ79" s="777"/>
      <c r="DR79" s="778"/>
    </row>
    <row r="80" spans="2:128" ht="19.5" customHeight="1" x14ac:dyDescent="0.35">
      <c r="B80" s="726" t="s">
        <v>416</v>
      </c>
      <c r="C80" s="727"/>
      <c r="D80" s="727"/>
      <c r="E80" s="727"/>
      <c r="F80" s="727"/>
      <c r="G80" s="727"/>
      <c r="H80" s="727"/>
      <c r="I80" s="727"/>
      <c r="J80" s="727"/>
      <c r="K80" s="727"/>
      <c r="L80" s="727"/>
      <c r="M80" s="727"/>
      <c r="N80" s="727"/>
      <c r="O80" s="727"/>
      <c r="P80" s="727"/>
      <c r="Q80" s="727"/>
      <c r="R80" s="727"/>
      <c r="S80" s="727"/>
      <c r="T80" s="727"/>
      <c r="U80" s="727"/>
      <c r="V80" s="727"/>
      <c r="W80" s="727"/>
      <c r="X80" s="727"/>
      <c r="Y80" s="727"/>
      <c r="Z80" s="727"/>
      <c r="AA80" s="727"/>
      <c r="AB80" s="727"/>
      <c r="AC80" s="727"/>
      <c r="AD80" s="727"/>
      <c r="AE80" s="727"/>
      <c r="AF80" s="727"/>
      <c r="AG80" s="727"/>
      <c r="AH80" s="727"/>
      <c r="AI80" s="727"/>
      <c r="AJ80" s="727"/>
      <c r="AK80" s="727"/>
      <c r="AL80" s="727"/>
      <c r="AM80" s="727"/>
      <c r="AN80" s="727"/>
      <c r="AO80" s="727"/>
      <c r="AP80" s="727"/>
      <c r="AQ80" s="727"/>
      <c r="AR80" s="727"/>
      <c r="AS80" s="727"/>
      <c r="AT80" s="727"/>
      <c r="AU80" s="727"/>
      <c r="AV80" s="727"/>
      <c r="AW80" s="727"/>
      <c r="AX80" s="727"/>
      <c r="AY80" s="727"/>
      <c r="AZ80" s="727"/>
      <c r="BA80" s="727"/>
      <c r="BB80" s="727"/>
      <c r="BC80" s="727"/>
      <c r="BD80" s="727"/>
      <c r="BE80" s="727"/>
      <c r="BF80" s="727"/>
      <c r="BG80" s="727"/>
      <c r="BH80" s="727"/>
      <c r="BI80" s="727"/>
      <c r="BJ80" s="725" t="s">
        <v>496</v>
      </c>
      <c r="BK80" s="367"/>
      <c r="BL80" s="367"/>
      <c r="BM80" s="367"/>
      <c r="BN80" s="367"/>
      <c r="BO80" s="367"/>
      <c r="BP80" s="367"/>
      <c r="BQ80" s="367"/>
      <c r="BR80" s="367"/>
      <c r="BS80" s="367"/>
      <c r="BT80" s="367"/>
      <c r="BU80" s="367"/>
      <c r="BV80" s="367"/>
      <c r="BW80" s="367"/>
      <c r="BX80" s="367"/>
      <c r="BY80" s="367"/>
      <c r="BZ80" s="367"/>
      <c r="CA80" s="367"/>
      <c r="CB80" s="367"/>
      <c r="CC80" s="367"/>
      <c r="CD80" s="367"/>
      <c r="CE80" s="367"/>
      <c r="CF80" s="367"/>
      <c r="CG80" s="367"/>
      <c r="CH80" s="367"/>
      <c r="CI80" s="367"/>
      <c r="CJ80" s="367"/>
      <c r="CK80" s="367"/>
      <c r="CL80" s="367"/>
      <c r="CM80" s="367"/>
      <c r="CN80" s="367"/>
      <c r="CO80" s="367"/>
      <c r="CP80" s="367"/>
      <c r="CQ80" s="367"/>
      <c r="CR80" s="367"/>
      <c r="CS80" s="367"/>
      <c r="CT80" s="367"/>
      <c r="CU80" s="367"/>
      <c r="CV80" s="367"/>
      <c r="CW80" s="367"/>
      <c r="CX80" s="367"/>
      <c r="CY80" s="367"/>
      <c r="CZ80" s="367"/>
      <c r="DA80" s="367"/>
      <c r="DB80" s="367"/>
      <c r="DC80" s="367"/>
      <c r="DD80" s="367"/>
      <c r="DE80" s="367"/>
      <c r="DF80" s="367"/>
      <c r="DG80" s="367"/>
      <c r="DH80" s="367"/>
      <c r="DI80" s="367"/>
      <c r="DJ80" s="367"/>
      <c r="DK80" s="367"/>
      <c r="DL80" s="367"/>
      <c r="DM80" s="367"/>
      <c r="DN80" s="367"/>
      <c r="DO80" s="367"/>
      <c r="DP80" s="367"/>
      <c r="DQ80" s="367"/>
      <c r="DR80" s="740"/>
    </row>
    <row r="81" spans="2:122" ht="12" customHeight="1" x14ac:dyDescent="0.35">
      <c r="B81" s="776"/>
      <c r="C81" s="777"/>
      <c r="D81" s="777"/>
      <c r="E81" s="777"/>
      <c r="F81" s="777"/>
      <c r="G81" s="777"/>
      <c r="H81" s="777"/>
      <c r="I81" s="777"/>
      <c r="J81" s="777"/>
      <c r="K81" s="777"/>
      <c r="L81" s="777"/>
      <c r="M81" s="777"/>
      <c r="N81" s="777"/>
      <c r="O81" s="777"/>
      <c r="P81" s="777"/>
      <c r="Q81" s="777"/>
      <c r="R81" s="777"/>
      <c r="S81" s="777"/>
      <c r="T81" s="777"/>
      <c r="U81" s="777"/>
      <c r="V81" s="777"/>
      <c r="W81" s="777"/>
      <c r="X81" s="777"/>
      <c r="Y81" s="777"/>
      <c r="Z81" s="777"/>
      <c r="AA81" s="777"/>
      <c r="AB81" s="777"/>
      <c r="AC81" s="777"/>
      <c r="AD81" s="777"/>
      <c r="AE81" s="777"/>
      <c r="AF81" s="777"/>
      <c r="AG81" s="777"/>
      <c r="AH81" s="777"/>
      <c r="AI81" s="777"/>
      <c r="AJ81" s="777"/>
      <c r="AK81" s="777"/>
      <c r="AL81" s="777"/>
      <c r="AM81" s="777"/>
      <c r="AN81" s="777"/>
      <c r="AO81" s="777"/>
      <c r="AP81" s="777"/>
      <c r="AQ81" s="777"/>
      <c r="AR81" s="777"/>
      <c r="AS81" s="777"/>
      <c r="AT81" s="777"/>
      <c r="AU81" s="777"/>
      <c r="AV81" s="777"/>
      <c r="AW81" s="777"/>
      <c r="AX81" s="777"/>
      <c r="AY81" s="777"/>
      <c r="AZ81" s="777"/>
      <c r="BA81" s="777"/>
      <c r="BB81" s="777"/>
      <c r="BC81" s="777"/>
      <c r="BD81" s="777"/>
      <c r="BE81" s="777"/>
      <c r="BF81" s="777"/>
      <c r="BG81" s="777"/>
      <c r="BH81" s="777"/>
      <c r="BI81" s="777"/>
      <c r="BJ81" s="776"/>
      <c r="BK81" s="777"/>
      <c r="BL81" s="777"/>
      <c r="BM81" s="777"/>
      <c r="BN81" s="777"/>
      <c r="BO81" s="777"/>
      <c r="BP81" s="777"/>
      <c r="BQ81" s="777"/>
      <c r="BR81" s="777"/>
      <c r="BS81" s="777"/>
      <c r="BT81" s="777"/>
      <c r="BU81" s="777"/>
      <c r="BV81" s="777"/>
      <c r="BW81" s="777"/>
      <c r="BX81" s="777"/>
      <c r="BY81" s="777"/>
      <c r="BZ81" s="777"/>
      <c r="CA81" s="777"/>
      <c r="CB81" s="777"/>
      <c r="CC81" s="777"/>
      <c r="CD81" s="777"/>
      <c r="CE81" s="777"/>
      <c r="CF81" s="777"/>
      <c r="CG81" s="777"/>
      <c r="CH81" s="777"/>
      <c r="CI81" s="777"/>
      <c r="CJ81" s="777"/>
      <c r="CK81" s="777"/>
      <c r="CL81" s="777"/>
      <c r="CM81" s="777"/>
      <c r="CN81" s="777"/>
      <c r="CO81" s="777"/>
      <c r="CP81" s="777"/>
      <c r="CQ81" s="777"/>
      <c r="CR81" s="777"/>
      <c r="CS81" s="777"/>
      <c r="CT81" s="777"/>
      <c r="CU81" s="777"/>
      <c r="CV81" s="777"/>
      <c r="CW81" s="777"/>
      <c r="CX81" s="777"/>
      <c r="CY81" s="777"/>
      <c r="CZ81" s="777"/>
      <c r="DA81" s="777"/>
      <c r="DB81" s="777"/>
      <c r="DC81" s="777"/>
      <c r="DD81" s="777"/>
      <c r="DE81" s="777"/>
      <c r="DF81" s="777"/>
      <c r="DG81" s="777"/>
      <c r="DH81" s="777"/>
      <c r="DI81" s="777"/>
      <c r="DJ81" s="777"/>
      <c r="DK81" s="777"/>
      <c r="DL81" s="777"/>
      <c r="DM81" s="777"/>
      <c r="DN81" s="777"/>
      <c r="DO81" s="777"/>
      <c r="DP81" s="777"/>
      <c r="DQ81" s="777"/>
      <c r="DR81" s="778"/>
    </row>
    <row r="82" spans="2:122" ht="12.75" customHeight="1" x14ac:dyDescent="0.35">
      <c r="B82" s="726" t="s">
        <v>497</v>
      </c>
      <c r="C82" s="727"/>
      <c r="D82" s="727"/>
      <c r="E82" s="727"/>
      <c r="F82" s="727"/>
      <c r="G82" s="727"/>
      <c r="H82" s="727"/>
      <c r="I82" s="727"/>
      <c r="J82" s="727"/>
      <c r="K82" s="727"/>
      <c r="L82" s="727"/>
      <c r="M82" s="727"/>
      <c r="N82" s="727"/>
      <c r="O82" s="727"/>
      <c r="P82" s="727"/>
      <c r="Q82" s="727"/>
      <c r="R82" s="727"/>
      <c r="S82" s="727"/>
      <c r="T82" s="727"/>
      <c r="U82" s="727"/>
      <c r="V82" s="727"/>
      <c r="W82" s="727"/>
      <c r="X82" s="727"/>
      <c r="Y82" s="727"/>
      <c r="Z82" s="727"/>
      <c r="AA82" s="727"/>
      <c r="AB82" s="727"/>
      <c r="AC82" s="727"/>
      <c r="AD82" s="727"/>
      <c r="AE82" s="727"/>
      <c r="AF82" s="727"/>
      <c r="AG82" s="727"/>
      <c r="AH82" s="727"/>
      <c r="AI82" s="727"/>
      <c r="AJ82" s="727"/>
      <c r="AK82" s="727"/>
      <c r="AL82" s="727"/>
      <c r="AM82" s="727"/>
      <c r="AN82" s="727"/>
      <c r="AO82" s="727"/>
      <c r="AP82" s="727"/>
      <c r="AQ82" s="727"/>
      <c r="AR82" s="727"/>
      <c r="AS82" s="727"/>
      <c r="AT82" s="727"/>
      <c r="AU82" s="727"/>
      <c r="AV82" s="727"/>
      <c r="AW82" s="727"/>
      <c r="AX82" s="727"/>
      <c r="AY82" s="727"/>
      <c r="AZ82" s="727"/>
      <c r="BA82" s="727"/>
      <c r="BB82" s="727"/>
      <c r="BC82" s="727"/>
      <c r="BD82" s="727"/>
      <c r="BE82" s="727"/>
      <c r="BF82" s="727"/>
      <c r="BG82" s="727"/>
      <c r="BH82" s="727"/>
      <c r="BI82" s="727"/>
      <c r="BJ82" s="727"/>
      <c r="BK82" s="727"/>
      <c r="BL82" s="727"/>
      <c r="BM82" s="727"/>
      <c r="BN82" s="727"/>
      <c r="BO82" s="727"/>
      <c r="BP82" s="727"/>
      <c r="BQ82" s="727"/>
      <c r="BR82" s="727"/>
      <c r="BS82" s="727"/>
      <c r="BT82" s="727"/>
      <c r="BU82" s="727"/>
      <c r="BV82" s="727"/>
      <c r="BW82" s="727"/>
      <c r="BX82" s="727"/>
      <c r="BY82" s="727"/>
      <c r="BZ82" s="727"/>
      <c r="CA82" s="727"/>
      <c r="CB82" s="727"/>
      <c r="CC82" s="727"/>
      <c r="CD82" s="727"/>
      <c r="CE82" s="727"/>
      <c r="CF82" s="727"/>
      <c r="CG82" s="727"/>
      <c r="CH82" s="727"/>
      <c r="CI82" s="727"/>
      <c r="CJ82" s="727"/>
      <c r="CK82" s="727"/>
      <c r="CL82" s="727"/>
      <c r="CM82" s="727"/>
      <c r="CN82" s="727"/>
      <c r="CO82" s="727"/>
      <c r="CP82" s="727"/>
      <c r="CQ82" s="727"/>
      <c r="CR82" s="727"/>
      <c r="CS82" s="727"/>
      <c r="CT82" s="727"/>
      <c r="CU82" s="727"/>
      <c r="CV82" s="727"/>
      <c r="CW82" s="727"/>
      <c r="CX82" s="727"/>
      <c r="CY82" s="727"/>
      <c r="CZ82" s="727"/>
      <c r="DA82" s="727"/>
      <c r="DB82" s="727"/>
      <c r="DC82" s="727"/>
      <c r="DD82" s="727"/>
      <c r="DE82" s="727"/>
      <c r="DF82" s="727"/>
      <c r="DG82" s="727"/>
      <c r="DH82" s="727"/>
      <c r="DI82" s="727"/>
      <c r="DJ82" s="727"/>
      <c r="DK82" s="727"/>
      <c r="DL82" s="727"/>
      <c r="DM82" s="727"/>
      <c r="DN82" s="727"/>
      <c r="DO82" s="727"/>
      <c r="DP82" s="727"/>
      <c r="DQ82" s="727"/>
      <c r="DR82" s="727"/>
    </row>
    <row r="83" spans="2:122" ht="12" customHeight="1" x14ac:dyDescent="0.35">
      <c r="B83" s="729"/>
      <c r="C83" s="312"/>
      <c r="D83" s="312"/>
      <c r="E83" s="312"/>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c r="BI83" s="312"/>
      <c r="BJ83" s="312"/>
      <c r="BK83" s="312"/>
      <c r="BL83" s="312"/>
      <c r="BM83" s="312"/>
      <c r="BN83" s="312"/>
      <c r="BO83" s="312"/>
      <c r="BP83" s="312"/>
      <c r="BQ83" s="312"/>
      <c r="BR83" s="312"/>
      <c r="BS83" s="312"/>
      <c r="BT83" s="312"/>
      <c r="BU83" s="312"/>
      <c r="BV83" s="312"/>
      <c r="BW83" s="312"/>
      <c r="BX83" s="312"/>
      <c r="BY83" s="312"/>
      <c r="BZ83" s="312"/>
      <c r="CA83" s="312"/>
      <c r="CB83" s="312"/>
      <c r="CC83" s="312"/>
      <c r="CD83" s="312"/>
      <c r="CE83" s="312"/>
      <c r="CF83" s="312"/>
      <c r="CG83" s="312"/>
      <c r="CH83" s="312"/>
      <c r="CI83" s="312"/>
      <c r="CJ83" s="312"/>
      <c r="CK83" s="312"/>
      <c r="CL83" s="312"/>
      <c r="CM83" s="312"/>
      <c r="CN83" s="312"/>
      <c r="CO83" s="312"/>
      <c r="CP83" s="312"/>
      <c r="CQ83" s="312"/>
      <c r="CR83" s="312"/>
      <c r="CS83" s="312"/>
      <c r="CT83" s="312"/>
      <c r="CU83" s="312"/>
      <c r="CV83" s="312"/>
      <c r="CW83" s="312"/>
      <c r="CX83" s="312"/>
      <c r="CY83" s="312"/>
      <c r="CZ83" s="312"/>
      <c r="DA83" s="312"/>
      <c r="DB83" s="312"/>
      <c r="DC83" s="312"/>
      <c r="DD83" s="312"/>
      <c r="DE83" s="312"/>
      <c r="DF83" s="312"/>
      <c r="DG83" s="312"/>
      <c r="DH83" s="312"/>
      <c r="DI83" s="312"/>
      <c r="DJ83" s="312"/>
      <c r="DK83" s="312"/>
      <c r="DL83" s="312"/>
      <c r="DM83" s="312"/>
      <c r="DN83" s="312"/>
      <c r="DO83" s="312"/>
      <c r="DP83" s="312"/>
      <c r="DQ83" s="312"/>
      <c r="DR83" s="312"/>
    </row>
    <row r="84" spans="2:122" ht="3" customHeight="1" x14ac:dyDescent="0.35"/>
    <row r="85" spans="2:122" ht="10.5" customHeight="1" x14ac:dyDescent="0.35">
      <c r="B85" s="846" t="s">
        <v>417</v>
      </c>
      <c r="C85" s="847"/>
      <c r="D85" s="847"/>
      <c r="E85" s="847"/>
      <c r="F85" s="847"/>
      <c r="G85" s="847"/>
      <c r="H85" s="847"/>
      <c r="I85" s="847"/>
      <c r="J85" s="847"/>
      <c r="K85" s="847"/>
      <c r="L85" s="847"/>
      <c r="M85" s="847"/>
      <c r="N85" s="847"/>
      <c r="O85" s="847"/>
      <c r="P85" s="847"/>
      <c r="Q85" s="847"/>
      <c r="R85" s="847"/>
      <c r="S85" s="847"/>
      <c r="T85" s="847"/>
      <c r="U85" s="847"/>
      <c r="V85" s="847"/>
      <c r="W85" s="847"/>
      <c r="X85" s="847"/>
      <c r="Y85" s="847"/>
      <c r="Z85" s="847"/>
      <c r="AA85" s="847"/>
      <c r="AB85" s="847"/>
      <c r="AC85" s="847"/>
      <c r="AD85" s="847"/>
      <c r="AE85" s="847"/>
      <c r="AF85" s="847"/>
      <c r="AG85" s="847"/>
      <c r="AH85" s="847"/>
      <c r="AI85" s="847"/>
      <c r="AJ85" s="847"/>
      <c r="AK85" s="847"/>
      <c r="AL85" s="847"/>
      <c r="AM85" s="847"/>
      <c r="AN85" s="847"/>
      <c r="AO85" s="847"/>
      <c r="AP85" s="847"/>
      <c r="AQ85" s="847"/>
      <c r="AR85" s="847"/>
      <c r="AS85" s="847"/>
      <c r="AT85" s="847"/>
      <c r="AU85" s="847"/>
      <c r="AV85" s="847"/>
      <c r="AW85" s="847"/>
      <c r="AX85" s="847"/>
      <c r="AY85" s="847"/>
      <c r="AZ85" s="847"/>
      <c r="BA85" s="847"/>
      <c r="BB85" s="847"/>
      <c r="BC85" s="847"/>
      <c r="BD85" s="847"/>
      <c r="BE85" s="847"/>
      <c r="BF85" s="847"/>
      <c r="BG85" s="847"/>
      <c r="BH85" s="847"/>
      <c r="BI85" s="847"/>
      <c r="BJ85" s="847"/>
      <c r="BK85" s="847"/>
      <c r="BL85" s="847"/>
      <c r="BM85" s="847"/>
      <c r="BN85" s="847"/>
      <c r="BO85" s="847"/>
      <c r="BP85" s="847"/>
      <c r="BQ85" s="847"/>
      <c r="BR85" s="847"/>
      <c r="BS85" s="847"/>
      <c r="BT85" s="847"/>
      <c r="BU85" s="847"/>
      <c r="BV85" s="847"/>
      <c r="BW85" s="847"/>
      <c r="BX85" s="847"/>
      <c r="BY85" s="847"/>
      <c r="BZ85" s="847"/>
      <c r="CA85" s="847"/>
      <c r="CB85" s="847"/>
      <c r="CC85" s="847"/>
      <c r="CD85" s="847"/>
      <c r="CE85" s="847"/>
      <c r="CF85" s="847"/>
      <c r="CG85" s="847"/>
      <c r="CH85" s="847"/>
      <c r="CI85" s="847"/>
      <c r="CJ85" s="847"/>
      <c r="CK85" s="847"/>
      <c r="CL85" s="847"/>
      <c r="CM85" s="847"/>
      <c r="CN85" s="847"/>
      <c r="CO85" s="847"/>
      <c r="CP85" s="847"/>
      <c r="CQ85" s="847"/>
      <c r="CR85" s="847"/>
      <c r="CS85" s="847"/>
      <c r="CT85" s="847"/>
      <c r="CU85" s="847"/>
      <c r="CV85" s="847"/>
      <c r="CW85" s="847"/>
      <c r="CX85" s="847"/>
      <c r="CY85" s="847"/>
      <c r="CZ85" s="847"/>
      <c r="DA85" s="847"/>
      <c r="DB85" s="847"/>
      <c r="DC85" s="847"/>
      <c r="DD85" s="847"/>
      <c r="DE85" s="847"/>
      <c r="DF85" s="847"/>
      <c r="DG85" s="847"/>
      <c r="DH85" s="847"/>
      <c r="DI85" s="847"/>
      <c r="DJ85" s="847"/>
      <c r="DK85" s="847"/>
      <c r="DL85" s="847"/>
      <c r="DM85" s="847"/>
      <c r="DN85" s="847"/>
      <c r="DO85" s="847"/>
      <c r="DP85" s="847"/>
      <c r="DQ85" s="847"/>
      <c r="DR85" s="848"/>
    </row>
    <row r="86" spans="2:122" ht="3" customHeight="1" x14ac:dyDescent="0.35"/>
    <row r="87" spans="2:122" x14ac:dyDescent="0.35">
      <c r="B87" s="849" t="s">
        <v>498</v>
      </c>
      <c r="C87" s="849"/>
      <c r="D87" s="849"/>
      <c r="E87" s="849"/>
      <c r="F87" s="849"/>
      <c r="G87" s="849"/>
      <c r="H87" s="849"/>
      <c r="I87" s="849"/>
      <c r="J87" s="849"/>
      <c r="K87" s="849"/>
      <c r="L87" s="849"/>
      <c r="M87" s="849"/>
      <c r="N87" s="849"/>
      <c r="O87" s="849"/>
      <c r="P87" s="849"/>
      <c r="Q87" s="849"/>
      <c r="R87" s="849"/>
      <c r="S87" s="849"/>
      <c r="T87" s="849"/>
      <c r="U87" s="849"/>
      <c r="V87" s="849"/>
      <c r="W87" s="849"/>
      <c r="X87" s="849"/>
      <c r="Y87" s="849"/>
      <c r="Z87" s="849"/>
      <c r="AA87" s="849"/>
      <c r="AB87" s="849"/>
      <c r="AC87" s="849"/>
      <c r="AD87" s="849"/>
      <c r="AE87" s="849"/>
      <c r="AF87" s="849"/>
      <c r="AG87" s="849"/>
      <c r="AH87" s="849"/>
      <c r="AI87" s="849"/>
      <c r="AJ87" s="849"/>
      <c r="AK87" s="849"/>
      <c r="AL87" s="849"/>
      <c r="AM87" s="849"/>
      <c r="AN87" s="849"/>
      <c r="AO87" s="849"/>
      <c r="AP87" s="849"/>
      <c r="AQ87" s="849"/>
      <c r="AR87" s="849"/>
      <c r="AS87" s="849" t="s">
        <v>499</v>
      </c>
      <c r="AT87" s="849"/>
      <c r="AU87" s="849"/>
      <c r="AV87" s="849"/>
      <c r="AW87" s="849"/>
      <c r="AX87" s="849"/>
      <c r="AY87" s="849"/>
      <c r="AZ87" s="849"/>
      <c r="BA87" s="849"/>
      <c r="BB87" s="849"/>
      <c r="BC87" s="849"/>
      <c r="BD87" s="849"/>
      <c r="BE87" s="849"/>
      <c r="BF87" s="849"/>
      <c r="BG87" s="849"/>
      <c r="BH87" s="849"/>
      <c r="BI87" s="849"/>
      <c r="BJ87" s="849"/>
      <c r="BK87" s="849"/>
      <c r="BL87" s="849"/>
      <c r="BM87" s="849"/>
      <c r="BN87" s="849"/>
      <c r="BO87" s="849"/>
      <c r="BP87" s="849"/>
      <c r="BQ87" s="849"/>
      <c r="BR87" s="849"/>
      <c r="BS87" s="849"/>
      <c r="BT87" s="849"/>
      <c r="BU87" s="849"/>
      <c r="BV87" s="849"/>
      <c r="BW87" s="849"/>
      <c r="BX87" s="849"/>
      <c r="BY87" s="849"/>
      <c r="BZ87" s="849"/>
      <c r="CA87" s="849"/>
      <c r="CB87" s="849"/>
      <c r="CC87" s="849"/>
      <c r="CD87" s="849"/>
      <c r="CE87" s="849"/>
      <c r="CF87" s="849"/>
      <c r="CG87" s="849"/>
      <c r="CH87" s="849"/>
      <c r="CI87" s="849"/>
      <c r="CJ87" s="849"/>
      <c r="CK87" s="849"/>
      <c r="CL87" s="849"/>
      <c r="CM87" s="849"/>
      <c r="CN87" s="849"/>
      <c r="CO87" s="849"/>
      <c r="CP87" s="849"/>
      <c r="CQ87" s="849"/>
      <c r="CR87" s="849"/>
      <c r="CS87" s="849"/>
      <c r="CT87" s="849"/>
      <c r="CU87" s="849"/>
      <c r="CV87" s="849"/>
      <c r="CW87" s="849"/>
      <c r="CX87" s="849"/>
      <c r="CY87" s="849"/>
      <c r="CZ87" s="849" t="s">
        <v>418</v>
      </c>
      <c r="DA87" s="849"/>
      <c r="DB87" s="849"/>
      <c r="DC87" s="849"/>
      <c r="DD87" s="849"/>
      <c r="DE87" s="849"/>
      <c r="DF87" s="849"/>
      <c r="DG87" s="849"/>
      <c r="DH87" s="849"/>
      <c r="DI87" s="849"/>
      <c r="DJ87" s="849"/>
      <c r="DK87" s="849"/>
      <c r="DL87" s="849"/>
      <c r="DM87" s="849"/>
      <c r="DN87" s="849"/>
      <c r="DO87" s="849"/>
      <c r="DP87" s="849"/>
      <c r="DQ87" s="849"/>
      <c r="DR87" s="849"/>
    </row>
    <row r="88" spans="2:122" ht="12" customHeight="1" x14ac:dyDescent="0.35">
      <c r="B88" s="850"/>
      <c r="C88" s="850"/>
      <c r="D88" s="850"/>
      <c r="E88" s="850"/>
      <c r="F88" s="850"/>
      <c r="G88" s="850"/>
      <c r="H88" s="850"/>
      <c r="I88" s="850"/>
      <c r="J88" s="850"/>
      <c r="K88" s="850"/>
      <c r="L88" s="850"/>
      <c r="M88" s="850"/>
      <c r="N88" s="850"/>
      <c r="O88" s="850"/>
      <c r="P88" s="850"/>
      <c r="Q88" s="850"/>
      <c r="R88" s="850"/>
      <c r="S88" s="850"/>
      <c r="T88" s="850"/>
      <c r="U88" s="850"/>
      <c r="V88" s="850"/>
      <c r="W88" s="850"/>
      <c r="X88" s="850"/>
      <c r="Y88" s="850"/>
      <c r="Z88" s="850"/>
      <c r="AA88" s="850"/>
      <c r="AB88" s="850"/>
      <c r="AC88" s="850"/>
      <c r="AD88" s="850"/>
      <c r="AE88" s="850"/>
      <c r="AF88" s="850"/>
      <c r="AG88" s="850"/>
      <c r="AH88" s="850"/>
      <c r="AI88" s="850"/>
      <c r="AJ88" s="850"/>
      <c r="AK88" s="850"/>
      <c r="AL88" s="850"/>
      <c r="AM88" s="850"/>
      <c r="AN88" s="850"/>
      <c r="AO88" s="850"/>
      <c r="AP88" s="850"/>
      <c r="AQ88" s="850"/>
      <c r="AR88" s="850"/>
      <c r="AS88" s="851"/>
      <c r="AT88" s="851"/>
      <c r="AU88" s="851"/>
      <c r="AV88" s="851"/>
      <c r="AW88" s="851"/>
      <c r="AX88" s="851"/>
      <c r="AY88" s="851"/>
      <c r="AZ88" s="851"/>
      <c r="BA88" s="851"/>
      <c r="BB88" s="851"/>
      <c r="BC88" s="851"/>
      <c r="BD88" s="851"/>
      <c r="BE88" s="851"/>
      <c r="BF88" s="851"/>
      <c r="BG88" s="851"/>
      <c r="BH88" s="851"/>
      <c r="BI88" s="851"/>
      <c r="BJ88" s="851"/>
      <c r="BK88" s="851"/>
      <c r="BL88" s="851"/>
      <c r="BM88" s="851"/>
      <c r="BN88" s="851"/>
      <c r="BO88" s="851"/>
      <c r="BP88" s="851"/>
      <c r="BQ88" s="851"/>
      <c r="BR88" s="851"/>
      <c r="BS88" s="851"/>
      <c r="BT88" s="851"/>
      <c r="BU88" s="851"/>
      <c r="BV88" s="851"/>
      <c r="BW88" s="851"/>
      <c r="BX88" s="851"/>
      <c r="BY88" s="851"/>
      <c r="BZ88" s="851"/>
      <c r="CA88" s="851"/>
      <c r="CB88" s="851"/>
      <c r="CC88" s="851"/>
      <c r="CD88" s="851"/>
      <c r="CE88" s="851"/>
      <c r="CF88" s="851"/>
      <c r="CG88" s="851"/>
      <c r="CH88" s="851"/>
      <c r="CI88" s="851"/>
      <c r="CJ88" s="851"/>
      <c r="CK88" s="851"/>
      <c r="CL88" s="851"/>
      <c r="CM88" s="851"/>
      <c r="CN88" s="851"/>
      <c r="CO88" s="851"/>
      <c r="CP88" s="851"/>
      <c r="CQ88" s="851"/>
      <c r="CR88" s="851"/>
      <c r="CS88" s="851"/>
      <c r="CT88" s="851"/>
      <c r="CU88" s="851"/>
      <c r="CV88" s="851"/>
      <c r="CW88" s="851"/>
      <c r="CX88" s="851"/>
      <c r="CY88" s="851"/>
      <c r="CZ88" s="851"/>
      <c r="DA88" s="851"/>
      <c r="DB88" s="851"/>
      <c r="DC88" s="851"/>
      <c r="DD88" s="851"/>
      <c r="DE88" s="851"/>
      <c r="DF88" s="851"/>
      <c r="DG88" s="851"/>
      <c r="DH88" s="851"/>
      <c r="DI88" s="851"/>
      <c r="DJ88" s="851"/>
      <c r="DK88" s="851"/>
      <c r="DL88" s="851"/>
      <c r="DM88" s="851"/>
      <c r="DN88" s="851"/>
      <c r="DO88" s="851"/>
      <c r="DP88" s="851"/>
      <c r="DQ88" s="851"/>
      <c r="DR88" s="851"/>
    </row>
    <row r="89" spans="2:122" ht="3" customHeight="1" x14ac:dyDescent="0.35">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155"/>
      <c r="CH89" s="155"/>
      <c r="CI89" s="155"/>
      <c r="CJ89" s="155"/>
      <c r="CK89" s="155"/>
      <c r="CL89" s="155"/>
      <c r="CM89" s="15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5"/>
      <c r="DL89" s="155"/>
      <c r="DM89" s="155"/>
      <c r="DN89" s="155"/>
      <c r="DO89" s="155"/>
      <c r="DP89" s="155"/>
      <c r="DQ89" s="155"/>
      <c r="DR89" s="155"/>
    </row>
    <row r="90" spans="2:122" ht="10.5" customHeight="1" x14ac:dyDescent="0.35">
      <c r="B90" s="840" t="s">
        <v>500</v>
      </c>
      <c r="C90" s="841"/>
      <c r="D90" s="841"/>
      <c r="E90" s="841"/>
      <c r="F90" s="841"/>
      <c r="G90" s="841"/>
      <c r="H90" s="841"/>
      <c r="I90" s="841"/>
      <c r="J90" s="841"/>
      <c r="K90" s="841"/>
      <c r="L90" s="841"/>
      <c r="M90" s="841"/>
      <c r="N90" s="841"/>
      <c r="O90" s="841"/>
      <c r="P90" s="841"/>
      <c r="Q90" s="841"/>
      <c r="R90" s="841"/>
      <c r="S90" s="841"/>
      <c r="T90" s="841"/>
      <c r="U90" s="841"/>
      <c r="V90" s="841"/>
      <c r="W90" s="841"/>
      <c r="X90" s="841"/>
      <c r="Y90" s="841"/>
      <c r="Z90" s="841"/>
      <c r="AA90" s="841"/>
      <c r="AB90" s="841"/>
      <c r="AC90" s="841"/>
      <c r="AD90" s="841"/>
      <c r="AE90" s="841"/>
      <c r="AF90" s="841"/>
      <c r="AG90" s="841"/>
      <c r="AH90" s="841"/>
      <c r="AI90" s="841"/>
      <c r="AJ90" s="841"/>
      <c r="AK90" s="841"/>
      <c r="AL90" s="841"/>
      <c r="AM90" s="841"/>
      <c r="AN90" s="841"/>
      <c r="AO90" s="841"/>
      <c r="AP90" s="841"/>
      <c r="AQ90" s="841"/>
      <c r="AR90" s="841"/>
      <c r="AS90" s="841"/>
      <c r="AT90" s="841"/>
      <c r="AU90" s="841"/>
      <c r="AV90" s="841"/>
      <c r="AW90" s="841"/>
      <c r="AX90" s="841"/>
      <c r="AY90" s="841"/>
      <c r="AZ90" s="841"/>
      <c r="BA90" s="841"/>
      <c r="BB90" s="841"/>
      <c r="BC90" s="841"/>
      <c r="BD90" s="841"/>
      <c r="BE90" s="841"/>
      <c r="BF90" s="841"/>
      <c r="BG90" s="841"/>
      <c r="BH90" s="841"/>
      <c r="BI90" s="841"/>
      <c r="BJ90" s="841"/>
      <c r="BK90" s="841"/>
      <c r="BL90" s="841"/>
      <c r="BM90" s="841"/>
      <c r="BN90" s="841"/>
      <c r="BO90" s="841"/>
      <c r="BP90" s="841"/>
      <c r="BQ90" s="841"/>
      <c r="BR90" s="841"/>
      <c r="BS90" s="841"/>
      <c r="BT90" s="841"/>
      <c r="BU90" s="841"/>
      <c r="BV90" s="841"/>
      <c r="BW90" s="841"/>
      <c r="BX90" s="841"/>
      <c r="BY90" s="841"/>
      <c r="BZ90" s="841"/>
      <c r="CA90" s="841"/>
      <c r="CB90" s="841"/>
      <c r="CC90" s="841"/>
      <c r="CD90" s="841"/>
      <c r="CE90" s="841"/>
      <c r="CF90" s="841"/>
      <c r="CG90" s="841"/>
      <c r="CH90" s="841"/>
      <c r="CI90" s="841"/>
      <c r="CJ90" s="841"/>
      <c r="CK90" s="841"/>
      <c r="CL90" s="841"/>
      <c r="CM90" s="841"/>
      <c r="CN90" s="841"/>
      <c r="CO90" s="841"/>
      <c r="CP90" s="841"/>
      <c r="CQ90" s="841"/>
      <c r="CR90" s="841"/>
      <c r="CS90" s="841"/>
      <c r="CT90" s="841"/>
      <c r="CU90" s="841"/>
      <c r="CV90" s="841"/>
      <c r="CW90" s="841"/>
      <c r="CX90" s="841"/>
      <c r="CY90" s="841"/>
      <c r="CZ90" s="841"/>
      <c r="DA90" s="841"/>
      <c r="DB90" s="841"/>
      <c r="DC90" s="841"/>
      <c r="DD90" s="841"/>
      <c r="DE90" s="841"/>
      <c r="DF90" s="841"/>
      <c r="DG90" s="841"/>
      <c r="DH90" s="841"/>
      <c r="DI90" s="841"/>
      <c r="DJ90" s="841"/>
      <c r="DK90" s="841"/>
      <c r="DL90" s="841"/>
      <c r="DM90" s="841"/>
      <c r="DN90" s="841"/>
      <c r="DO90" s="841"/>
      <c r="DP90" s="841"/>
      <c r="DQ90" s="841"/>
      <c r="DR90" s="842"/>
    </row>
    <row r="91" spans="2:122" ht="3" customHeight="1" x14ac:dyDescent="0.35">
      <c r="B91" s="156"/>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7"/>
      <c r="AH91" s="157"/>
      <c r="AI91" s="157"/>
      <c r="AJ91" s="157"/>
      <c r="AK91" s="157"/>
      <c r="AL91" s="157"/>
      <c r="AM91" s="157"/>
      <c r="AN91" s="157"/>
      <c r="AO91" s="157"/>
      <c r="AP91" s="157"/>
      <c r="AQ91" s="157"/>
      <c r="AR91" s="157"/>
      <c r="AS91" s="157"/>
      <c r="AT91" s="157"/>
      <c r="AU91" s="157"/>
      <c r="AV91" s="157"/>
      <c r="AW91" s="157"/>
      <c r="AX91" s="157"/>
      <c r="AY91" s="157"/>
      <c r="AZ91" s="157"/>
      <c r="BA91" s="157"/>
      <c r="BB91" s="157"/>
      <c r="BC91" s="157"/>
      <c r="BD91" s="157"/>
      <c r="BE91" s="157"/>
      <c r="BF91" s="157"/>
      <c r="BG91" s="157"/>
      <c r="BH91" s="157"/>
      <c r="BI91" s="157"/>
      <c r="BJ91" s="157"/>
      <c r="BK91" s="157"/>
      <c r="BL91" s="157"/>
      <c r="BM91" s="157"/>
      <c r="BN91" s="157"/>
      <c r="BO91" s="157"/>
      <c r="BP91" s="157"/>
      <c r="BQ91" s="157"/>
      <c r="BR91" s="157"/>
      <c r="BS91" s="157"/>
      <c r="BT91" s="157"/>
      <c r="BU91" s="157"/>
      <c r="BV91" s="157"/>
      <c r="BW91" s="157"/>
      <c r="BX91" s="157"/>
      <c r="BY91" s="157"/>
      <c r="BZ91" s="157"/>
      <c r="CA91" s="157"/>
      <c r="CB91" s="157"/>
      <c r="CC91" s="157"/>
      <c r="CD91" s="157"/>
      <c r="CE91" s="157"/>
      <c r="CF91" s="157"/>
      <c r="CG91" s="158"/>
      <c r="CH91" s="158"/>
      <c r="CI91" s="158"/>
      <c r="CJ91" s="158"/>
      <c r="CK91" s="158"/>
      <c r="CL91" s="158"/>
      <c r="CM91" s="158"/>
      <c r="CN91" s="158"/>
      <c r="CO91" s="158"/>
      <c r="CP91" s="158"/>
      <c r="CQ91" s="158"/>
      <c r="CR91" s="158"/>
      <c r="CS91" s="158"/>
      <c r="CT91" s="158"/>
      <c r="CU91" s="158"/>
      <c r="CV91" s="158"/>
      <c r="CW91" s="158"/>
      <c r="CX91" s="158"/>
      <c r="CY91" s="158"/>
      <c r="CZ91" s="158"/>
      <c r="DA91" s="158"/>
      <c r="DB91" s="158"/>
      <c r="DC91" s="158"/>
      <c r="DD91" s="158"/>
      <c r="DE91" s="158"/>
      <c r="DF91" s="158"/>
      <c r="DG91" s="158"/>
      <c r="DH91" s="158"/>
      <c r="DI91" s="158"/>
      <c r="DJ91" s="158"/>
      <c r="DK91" s="158"/>
      <c r="DL91" s="158"/>
      <c r="DM91" s="158"/>
      <c r="DN91" s="158"/>
      <c r="DO91" s="158"/>
      <c r="DP91" s="158"/>
      <c r="DQ91" s="158"/>
      <c r="DR91" s="159"/>
    </row>
    <row r="92" spans="2:122" s="160" customFormat="1" ht="10" customHeight="1" x14ac:dyDescent="0.35">
      <c r="B92" s="161" t="s">
        <v>419</v>
      </c>
      <c r="C92" s="110"/>
      <c r="D92" s="110" t="s">
        <v>420</v>
      </c>
      <c r="E92" s="110"/>
      <c r="K92" s="110"/>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62"/>
      <c r="AI92" s="843"/>
      <c r="AJ92" s="844"/>
      <c r="AK92" s="844"/>
      <c r="AL92" s="845"/>
      <c r="AM92" s="110"/>
      <c r="AN92" s="111" t="s">
        <v>421</v>
      </c>
      <c r="AO92" s="110"/>
      <c r="AP92" s="110" t="s">
        <v>422</v>
      </c>
      <c r="AT92" s="110"/>
      <c r="AU92" s="110"/>
      <c r="AX92" s="110"/>
      <c r="AY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843"/>
      <c r="BY92" s="844"/>
      <c r="BZ92" s="844"/>
      <c r="CA92" s="845"/>
      <c r="CB92" s="110"/>
      <c r="CC92" s="110"/>
      <c r="CD92" s="163" t="s">
        <v>423</v>
      </c>
      <c r="CE92" s="110" t="s">
        <v>424</v>
      </c>
      <c r="CJ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0"/>
      <c r="DJ92" s="110"/>
      <c r="DK92" s="110"/>
      <c r="DL92" s="110"/>
      <c r="DM92" s="843"/>
      <c r="DN92" s="844"/>
      <c r="DO92" s="844"/>
      <c r="DP92" s="845"/>
      <c r="DQ92" s="110"/>
      <c r="DR92" s="164"/>
    </row>
    <row r="93" spans="2:122" ht="10" customHeight="1" x14ac:dyDescent="0.35">
      <c r="B93" s="161" t="s">
        <v>425</v>
      </c>
      <c r="C93" s="59"/>
      <c r="D93" s="110" t="s">
        <v>426</v>
      </c>
      <c r="E93" s="59"/>
      <c r="F93" s="160"/>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843"/>
      <c r="AJ93" s="844"/>
      <c r="AK93" s="844"/>
      <c r="AL93" s="845"/>
      <c r="AM93" s="59"/>
      <c r="AN93" s="165" t="s">
        <v>427</v>
      </c>
      <c r="AO93" s="110"/>
      <c r="AP93" s="110" t="s">
        <v>428</v>
      </c>
      <c r="AT93" s="59"/>
      <c r="AU93" s="110"/>
      <c r="AX93" s="59"/>
      <c r="AY93" s="59"/>
      <c r="AZ93" s="59"/>
      <c r="BA93" s="59"/>
      <c r="BB93" s="59"/>
      <c r="BC93" s="59"/>
      <c r="BD93" s="59"/>
      <c r="BE93" s="59"/>
      <c r="BF93" s="59"/>
      <c r="BG93" s="59"/>
      <c r="BH93" s="59"/>
      <c r="BJ93" s="59"/>
      <c r="BK93" s="59"/>
      <c r="BL93" s="59"/>
      <c r="BM93" s="59"/>
      <c r="BN93" s="59"/>
      <c r="BO93" s="59"/>
      <c r="BP93" s="59"/>
      <c r="BQ93" s="59"/>
      <c r="BR93" s="59"/>
      <c r="BS93" s="59"/>
      <c r="BT93" s="59"/>
      <c r="BU93" s="59"/>
      <c r="BV93" s="59"/>
      <c r="BW93" s="59"/>
      <c r="BX93" s="843"/>
      <c r="BY93" s="844"/>
      <c r="BZ93" s="844"/>
      <c r="CA93" s="845"/>
      <c r="CB93" s="59"/>
      <c r="CC93" s="59"/>
      <c r="CD93" s="163" t="s">
        <v>429</v>
      </c>
      <c r="CE93" s="110" t="s">
        <v>430</v>
      </c>
      <c r="CJ93" s="59"/>
      <c r="CN93" s="155"/>
      <c r="CO93" s="155"/>
      <c r="CP93" s="155"/>
      <c r="CQ93" s="155"/>
      <c r="CR93" s="155"/>
      <c r="CS93" s="155"/>
      <c r="CT93" s="155"/>
      <c r="CU93" s="155"/>
      <c r="CV93" s="155"/>
      <c r="CW93" s="155"/>
      <c r="CX93" s="155"/>
      <c r="CY93" s="155"/>
      <c r="CZ93" s="155"/>
      <c r="DA93" s="155"/>
      <c r="DB93" s="155"/>
      <c r="DC93" s="155"/>
      <c r="DD93" s="155"/>
      <c r="DE93" s="155"/>
      <c r="DF93" s="155"/>
      <c r="DG93" s="155"/>
      <c r="DH93" s="155"/>
      <c r="DI93" s="155"/>
      <c r="DJ93" s="155"/>
      <c r="DK93" s="155"/>
      <c r="DL93" s="155"/>
      <c r="DM93" s="843"/>
      <c r="DN93" s="844"/>
      <c r="DO93" s="844"/>
      <c r="DP93" s="845"/>
      <c r="DQ93" s="155"/>
      <c r="DR93" s="166"/>
    </row>
    <row r="94" spans="2:122" ht="10" customHeight="1" x14ac:dyDescent="0.35">
      <c r="B94" s="161" t="s">
        <v>431</v>
      </c>
      <c r="C94" s="160"/>
      <c r="D94" s="110" t="s">
        <v>432</v>
      </c>
      <c r="E94" s="160"/>
      <c r="F94" s="160"/>
      <c r="AI94" s="843"/>
      <c r="AJ94" s="844"/>
      <c r="AK94" s="844"/>
      <c r="AL94" s="845"/>
      <c r="AN94" s="165" t="s">
        <v>433</v>
      </c>
      <c r="AO94" s="110"/>
      <c r="AP94" s="110" t="s">
        <v>434</v>
      </c>
      <c r="AU94" s="110"/>
      <c r="BX94" s="843"/>
      <c r="BY94" s="844"/>
      <c r="BZ94" s="844"/>
      <c r="CA94" s="845"/>
      <c r="CD94" s="163" t="s">
        <v>435</v>
      </c>
      <c r="CE94" s="110" t="s">
        <v>436</v>
      </c>
      <c r="DM94" s="843"/>
      <c r="DN94" s="844"/>
      <c r="DO94" s="844"/>
      <c r="DP94" s="845"/>
      <c r="DR94" s="124"/>
    </row>
    <row r="95" spans="2:122" ht="10" customHeight="1" x14ac:dyDescent="0.35">
      <c r="B95" s="161" t="s">
        <v>437</v>
      </c>
      <c r="C95" s="160"/>
      <c r="D95" s="110" t="s">
        <v>438</v>
      </c>
      <c r="E95" s="160"/>
      <c r="F95" s="160"/>
      <c r="AI95" s="843"/>
      <c r="AJ95" s="844"/>
      <c r="AK95" s="844"/>
      <c r="AL95" s="845"/>
      <c r="AN95" s="165" t="s">
        <v>439</v>
      </c>
      <c r="AO95" s="110"/>
      <c r="AP95" s="110" t="s">
        <v>440</v>
      </c>
      <c r="AU95" s="110"/>
      <c r="BX95" s="843"/>
      <c r="BY95" s="844"/>
      <c r="BZ95" s="844"/>
      <c r="CA95" s="845"/>
      <c r="CD95" s="163" t="s">
        <v>441</v>
      </c>
      <c r="CE95" s="110" t="s">
        <v>442</v>
      </c>
      <c r="DM95" s="843"/>
      <c r="DN95" s="844"/>
      <c r="DO95" s="844"/>
      <c r="DP95" s="845"/>
      <c r="DR95" s="124"/>
    </row>
    <row r="96" spans="2:122" ht="10" customHeight="1" x14ac:dyDescent="0.35">
      <c r="B96" s="161" t="s">
        <v>443</v>
      </c>
      <c r="C96" s="160"/>
      <c r="D96" s="110" t="s">
        <v>444</v>
      </c>
      <c r="E96" s="160"/>
      <c r="F96" s="160"/>
      <c r="AI96" s="843"/>
      <c r="AJ96" s="844"/>
      <c r="AK96" s="844"/>
      <c r="AL96" s="845"/>
      <c r="AN96" s="165" t="s">
        <v>445</v>
      </c>
      <c r="AO96" s="110"/>
      <c r="AP96" s="110" t="s">
        <v>446</v>
      </c>
      <c r="BR96" s="110"/>
      <c r="BX96" s="843"/>
      <c r="BY96" s="844"/>
      <c r="BZ96" s="844"/>
      <c r="CA96" s="845"/>
      <c r="CD96" s="163" t="s">
        <v>447</v>
      </c>
      <c r="CE96" s="110" t="s">
        <v>448</v>
      </c>
      <c r="DM96" s="843"/>
      <c r="DN96" s="844"/>
      <c r="DO96" s="844"/>
      <c r="DP96" s="845"/>
      <c r="DR96" s="124"/>
    </row>
    <row r="97" spans="2:122" ht="10" customHeight="1" x14ac:dyDescent="0.35">
      <c r="B97" s="161" t="s">
        <v>449</v>
      </c>
      <c r="C97" s="160"/>
      <c r="D97" s="110" t="s">
        <v>450</v>
      </c>
      <c r="E97" s="160"/>
      <c r="F97" s="160"/>
      <c r="AI97" s="843"/>
      <c r="AJ97" s="844"/>
      <c r="AK97" s="844"/>
      <c r="AL97" s="845"/>
      <c r="AN97" s="165" t="s">
        <v>451</v>
      </c>
      <c r="AO97" s="110"/>
      <c r="AP97" s="110" t="s">
        <v>452</v>
      </c>
      <c r="BX97" s="843"/>
      <c r="BY97" s="844"/>
      <c r="BZ97" s="844"/>
      <c r="CA97" s="845"/>
      <c r="CD97" s="163" t="s">
        <v>453</v>
      </c>
      <c r="CE97" s="110" t="s">
        <v>501</v>
      </c>
      <c r="DM97" s="843"/>
      <c r="DN97" s="844"/>
      <c r="DO97" s="844"/>
      <c r="DP97" s="845"/>
      <c r="DR97" s="124"/>
    </row>
    <row r="98" spans="2:122" ht="10" customHeight="1" x14ac:dyDescent="0.35">
      <c r="B98" s="161" t="s">
        <v>454</v>
      </c>
      <c r="C98" s="160"/>
      <c r="D98" s="110" t="s">
        <v>455</v>
      </c>
      <c r="E98" s="160"/>
      <c r="F98" s="160"/>
      <c r="AI98" s="843"/>
      <c r="AJ98" s="844"/>
      <c r="AK98" s="844"/>
      <c r="AL98" s="845"/>
      <c r="AN98" s="165" t="s">
        <v>456</v>
      </c>
      <c r="AO98" s="110"/>
      <c r="AP98" s="110" t="s">
        <v>457</v>
      </c>
      <c r="BS98" s="110"/>
      <c r="BX98" s="843"/>
      <c r="BY98" s="844"/>
      <c r="BZ98" s="844"/>
      <c r="CA98" s="845"/>
      <c r="CD98" s="163" t="s">
        <v>458</v>
      </c>
      <c r="CE98" s="110" t="s">
        <v>459</v>
      </c>
      <c r="CF98" s="110"/>
      <c r="CM98" s="110"/>
      <c r="DM98" s="843"/>
      <c r="DN98" s="844"/>
      <c r="DO98" s="844"/>
      <c r="DP98" s="845"/>
      <c r="DR98" s="124"/>
    </row>
    <row r="99" spans="2:122" ht="10" customHeight="1" x14ac:dyDescent="0.35">
      <c r="B99" s="161" t="s">
        <v>460</v>
      </c>
      <c r="C99" s="160"/>
      <c r="D99" s="110" t="s">
        <v>461</v>
      </c>
      <c r="E99" s="160"/>
      <c r="F99" s="160"/>
      <c r="AI99" s="843"/>
      <c r="AJ99" s="844"/>
      <c r="AK99" s="844"/>
      <c r="AL99" s="845"/>
      <c r="AN99" s="165" t="s">
        <v>462</v>
      </c>
      <c r="AO99" s="110"/>
      <c r="AP99" s="110" t="s">
        <v>463</v>
      </c>
      <c r="BX99" s="843"/>
      <c r="BY99" s="844"/>
      <c r="BZ99" s="844"/>
      <c r="CA99" s="845"/>
      <c r="CI99" s="110"/>
      <c r="CM99" s="110"/>
      <c r="DR99" s="124"/>
    </row>
    <row r="100" spans="2:122" ht="10" customHeight="1" x14ac:dyDescent="0.35">
      <c r="B100" s="161" t="s">
        <v>464</v>
      </c>
      <c r="C100" s="160"/>
      <c r="D100" s="110" t="s">
        <v>465</v>
      </c>
      <c r="E100" s="160"/>
      <c r="F100" s="160"/>
      <c r="AI100" s="843"/>
      <c r="AJ100" s="844"/>
      <c r="AK100" s="844"/>
      <c r="AL100" s="845"/>
      <c r="AN100" s="165" t="s">
        <v>466</v>
      </c>
      <c r="AO100" s="110"/>
      <c r="AP100" s="110" t="s">
        <v>467</v>
      </c>
      <c r="BI100" s="110"/>
      <c r="BX100" s="843"/>
      <c r="BY100" s="844"/>
      <c r="BZ100" s="844"/>
      <c r="CA100" s="845"/>
      <c r="CI100" s="110"/>
      <c r="DR100" s="124"/>
    </row>
    <row r="101" spans="2:122" ht="4.5" customHeight="1" x14ac:dyDescent="0.35">
      <c r="B101" s="167"/>
      <c r="C101" s="168"/>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68"/>
      <c r="BO101" s="168"/>
      <c r="BP101" s="168"/>
      <c r="BQ101" s="168"/>
      <c r="BR101" s="168"/>
      <c r="BS101" s="168"/>
      <c r="BT101" s="168"/>
      <c r="BU101" s="168"/>
      <c r="BV101" s="168"/>
      <c r="BW101" s="168"/>
      <c r="BX101" s="168"/>
      <c r="BY101" s="168"/>
      <c r="BZ101" s="168"/>
      <c r="CA101" s="168"/>
      <c r="CB101" s="168"/>
      <c r="CC101" s="168"/>
      <c r="CD101" s="168"/>
      <c r="CE101" s="168"/>
      <c r="CF101" s="168"/>
      <c r="CG101" s="168"/>
      <c r="CH101" s="168"/>
      <c r="CI101" s="168"/>
      <c r="CJ101" s="168"/>
      <c r="CK101" s="168"/>
      <c r="CL101" s="168"/>
      <c r="CM101" s="168"/>
      <c r="CN101" s="168"/>
      <c r="CO101" s="168"/>
      <c r="CP101" s="168"/>
      <c r="CQ101" s="168"/>
      <c r="CR101" s="168"/>
      <c r="CS101" s="168"/>
      <c r="CT101" s="168"/>
      <c r="CU101" s="168"/>
      <c r="CV101" s="168"/>
      <c r="CW101" s="168"/>
      <c r="CX101" s="168"/>
      <c r="CY101" s="168"/>
      <c r="CZ101" s="168"/>
      <c r="DA101" s="168"/>
      <c r="DB101" s="168"/>
      <c r="DC101" s="168"/>
      <c r="DD101" s="168"/>
      <c r="DE101" s="168"/>
      <c r="DF101" s="168"/>
      <c r="DG101" s="168"/>
      <c r="DH101" s="168"/>
      <c r="DI101" s="168"/>
      <c r="DJ101" s="168"/>
      <c r="DK101" s="168"/>
      <c r="DL101" s="168"/>
      <c r="DM101" s="168"/>
      <c r="DN101" s="168"/>
      <c r="DO101" s="168"/>
      <c r="DP101" s="168"/>
      <c r="DQ101" s="168"/>
      <c r="DR101" s="169"/>
    </row>
    <row r="102" spans="2:122" ht="10.5" customHeight="1" x14ac:dyDescent="0.35">
      <c r="B102" s="852" t="s">
        <v>468</v>
      </c>
      <c r="C102" s="853"/>
      <c r="D102" s="853"/>
      <c r="E102" s="853"/>
      <c r="F102" s="853"/>
      <c r="G102" s="853"/>
      <c r="H102" s="853"/>
      <c r="I102" s="853"/>
      <c r="J102" s="853"/>
      <c r="K102" s="853"/>
      <c r="L102" s="853"/>
      <c r="M102" s="853"/>
      <c r="N102" s="853"/>
      <c r="O102" s="853"/>
      <c r="P102" s="853"/>
      <c r="Q102" s="853"/>
      <c r="R102" s="853"/>
      <c r="S102" s="853"/>
      <c r="T102" s="853"/>
      <c r="U102" s="853"/>
      <c r="V102" s="853"/>
      <c r="W102" s="853"/>
      <c r="X102" s="853"/>
      <c r="Y102" s="853"/>
      <c r="Z102" s="853"/>
      <c r="AA102" s="853"/>
      <c r="AB102" s="853"/>
      <c r="AC102" s="853"/>
      <c r="AD102" s="853"/>
      <c r="AE102" s="853"/>
      <c r="AF102" s="853"/>
      <c r="AG102" s="853"/>
      <c r="AH102" s="853"/>
      <c r="AI102" s="853"/>
      <c r="AJ102" s="853"/>
      <c r="AK102" s="853"/>
      <c r="AL102" s="853"/>
      <c r="AM102" s="853"/>
      <c r="AN102" s="853"/>
      <c r="AO102" s="853"/>
      <c r="AP102" s="853"/>
      <c r="AQ102" s="853"/>
      <c r="AR102" s="853"/>
      <c r="AS102" s="853"/>
      <c r="AT102" s="853"/>
      <c r="AU102" s="853"/>
      <c r="AV102" s="853"/>
      <c r="AW102" s="853"/>
      <c r="AX102" s="853"/>
      <c r="AY102" s="853"/>
      <c r="AZ102" s="853"/>
      <c r="BA102" s="853"/>
      <c r="BB102" s="853"/>
      <c r="BC102" s="853"/>
      <c r="BD102" s="853"/>
      <c r="BE102" s="853"/>
      <c r="BF102" s="853"/>
      <c r="BG102" s="853"/>
      <c r="BH102" s="853"/>
      <c r="BI102" s="853"/>
      <c r="BJ102" s="853"/>
      <c r="BK102" s="853"/>
      <c r="BL102" s="853"/>
      <c r="BM102" s="853"/>
      <c r="BN102" s="853"/>
      <c r="BO102" s="853"/>
      <c r="BP102" s="853"/>
      <c r="BQ102" s="853"/>
      <c r="BR102" s="853"/>
      <c r="BS102" s="853"/>
      <c r="BT102" s="853"/>
      <c r="BU102" s="853"/>
      <c r="BV102" s="853"/>
      <c r="BW102" s="853"/>
      <c r="BX102" s="853"/>
      <c r="BY102" s="853"/>
      <c r="BZ102" s="853"/>
      <c r="CA102" s="853"/>
      <c r="CB102" s="853"/>
      <c r="CC102" s="853"/>
      <c r="CD102" s="853"/>
      <c r="CE102" s="853"/>
      <c r="CF102" s="853"/>
      <c r="CG102" s="853"/>
      <c r="CH102" s="853"/>
      <c r="CI102" s="853"/>
      <c r="CJ102" s="853"/>
      <c r="CK102" s="853"/>
      <c r="CL102" s="853"/>
      <c r="CM102" s="853"/>
      <c r="CN102" s="853"/>
      <c r="CO102" s="853"/>
      <c r="CP102" s="853"/>
      <c r="CQ102" s="853"/>
      <c r="CR102" s="853"/>
      <c r="CS102" s="853"/>
      <c r="CT102" s="853"/>
      <c r="CU102" s="853"/>
      <c r="CV102" s="853"/>
      <c r="CW102" s="853"/>
      <c r="CX102" s="853"/>
      <c r="CY102" s="853"/>
      <c r="CZ102" s="853"/>
      <c r="DA102" s="853"/>
      <c r="DB102" s="853"/>
      <c r="DC102" s="853"/>
      <c r="DD102" s="853"/>
      <c r="DE102" s="853"/>
      <c r="DF102" s="853"/>
      <c r="DG102" s="853"/>
      <c r="DH102" s="853"/>
      <c r="DI102" s="853"/>
      <c r="DJ102" s="853"/>
      <c r="DK102" s="853"/>
      <c r="DL102" s="853"/>
      <c r="DM102" s="853"/>
      <c r="DN102" s="853"/>
      <c r="DO102" s="853"/>
      <c r="DP102" s="853"/>
      <c r="DQ102" s="853"/>
      <c r="DR102" s="854"/>
    </row>
    <row r="103" spans="2:122" ht="3" customHeight="1" x14ac:dyDescent="0.35"/>
    <row r="104" spans="2:122" ht="9.75" customHeight="1" x14ac:dyDescent="0.35">
      <c r="B104" s="725" t="s">
        <v>469</v>
      </c>
      <c r="C104" s="367"/>
      <c r="D104" s="367"/>
      <c r="E104" s="367"/>
      <c r="F104" s="367"/>
      <c r="G104" s="367"/>
      <c r="H104" s="367"/>
      <c r="I104" s="367"/>
      <c r="J104" s="367"/>
      <c r="K104" s="367"/>
      <c r="L104" s="367"/>
      <c r="M104" s="367"/>
      <c r="N104" s="367"/>
      <c r="O104" s="367"/>
      <c r="P104" s="367"/>
      <c r="Q104" s="367"/>
      <c r="R104" s="367"/>
      <c r="S104" s="367"/>
      <c r="T104" s="367"/>
      <c r="U104" s="367"/>
      <c r="V104" s="367"/>
      <c r="W104" s="367"/>
      <c r="X104" s="367"/>
      <c r="Y104" s="367"/>
      <c r="Z104" s="367"/>
      <c r="AA104" s="367"/>
      <c r="AB104" s="367"/>
      <c r="AC104" s="367"/>
      <c r="AD104" s="367"/>
      <c r="AE104" s="367"/>
      <c r="AF104" s="367"/>
      <c r="AG104" s="367"/>
      <c r="AH104" s="367"/>
      <c r="AI104" s="367"/>
      <c r="AJ104" s="367"/>
      <c r="AK104" s="367"/>
      <c r="AL104" s="367"/>
      <c r="AM104" s="367"/>
      <c r="AN104" s="367"/>
      <c r="AO104" s="740"/>
      <c r="AP104" s="367" t="s">
        <v>470</v>
      </c>
      <c r="AQ104" s="367"/>
      <c r="AR104" s="367"/>
      <c r="AS104" s="367"/>
      <c r="AT104" s="367"/>
      <c r="AU104" s="367"/>
      <c r="AV104" s="367"/>
      <c r="AW104" s="367"/>
      <c r="AX104" s="367"/>
      <c r="AY104" s="367"/>
      <c r="AZ104" s="367"/>
      <c r="BA104" s="367"/>
      <c r="BB104" s="367"/>
      <c r="BC104" s="367"/>
      <c r="BD104" s="367"/>
      <c r="BE104" s="367"/>
      <c r="BF104" s="367"/>
      <c r="BG104" s="367"/>
      <c r="BH104" s="367"/>
      <c r="BI104" s="367"/>
      <c r="BJ104" s="367"/>
      <c r="BK104" s="367"/>
      <c r="BL104" s="367"/>
      <c r="BM104" s="367"/>
      <c r="BN104" s="367"/>
      <c r="BO104" s="367"/>
      <c r="BP104" s="367"/>
      <c r="BQ104" s="367"/>
      <c r="BR104" s="367"/>
      <c r="BS104" s="367"/>
      <c r="BT104" s="367"/>
      <c r="BU104" s="367"/>
      <c r="BV104" s="367"/>
      <c r="BW104" s="367"/>
      <c r="BX104" s="367"/>
      <c r="BY104" s="367"/>
      <c r="BZ104" s="367"/>
      <c r="CA104" s="367"/>
      <c r="CB104" s="367"/>
      <c r="CC104" s="367"/>
      <c r="CD104" s="725" t="s">
        <v>471</v>
      </c>
      <c r="CE104" s="367"/>
      <c r="CF104" s="367"/>
      <c r="CG104" s="367"/>
      <c r="CH104" s="367"/>
      <c r="CI104" s="367"/>
      <c r="CJ104" s="367"/>
      <c r="CK104" s="367"/>
      <c r="CL104" s="367"/>
      <c r="CM104" s="367"/>
      <c r="CN104" s="367"/>
      <c r="CO104" s="367"/>
      <c r="CP104" s="367"/>
      <c r="CQ104" s="367"/>
      <c r="CR104" s="367"/>
      <c r="CS104" s="367"/>
      <c r="CT104" s="367"/>
      <c r="CU104" s="367"/>
      <c r="CV104" s="367"/>
      <c r="CW104" s="367"/>
      <c r="CX104" s="367"/>
      <c r="CY104" s="367"/>
      <c r="CZ104" s="367"/>
      <c r="DA104" s="367"/>
      <c r="DB104" s="367"/>
      <c r="DC104" s="367"/>
      <c r="DD104" s="367"/>
      <c r="DE104" s="367"/>
      <c r="DF104" s="367"/>
      <c r="DG104" s="367"/>
      <c r="DH104" s="367"/>
      <c r="DI104" s="367"/>
      <c r="DJ104" s="367"/>
      <c r="DK104" s="367"/>
      <c r="DL104" s="367"/>
      <c r="DM104" s="367"/>
      <c r="DN104" s="367"/>
      <c r="DO104" s="367"/>
      <c r="DP104" s="367"/>
      <c r="DQ104" s="367"/>
      <c r="DR104" s="740"/>
    </row>
    <row r="105" spans="2:122" ht="12" customHeight="1" x14ac:dyDescent="0.35">
      <c r="B105" s="776"/>
      <c r="C105" s="777"/>
      <c r="D105" s="777"/>
      <c r="E105" s="777"/>
      <c r="F105" s="777"/>
      <c r="G105" s="777"/>
      <c r="H105" s="777"/>
      <c r="I105" s="777"/>
      <c r="J105" s="777"/>
      <c r="K105" s="777"/>
      <c r="L105" s="777"/>
      <c r="M105" s="777"/>
      <c r="N105" s="777"/>
      <c r="O105" s="777"/>
      <c r="P105" s="777"/>
      <c r="Q105" s="777"/>
      <c r="R105" s="777"/>
      <c r="S105" s="777"/>
      <c r="T105" s="777"/>
      <c r="U105" s="777"/>
      <c r="V105" s="777"/>
      <c r="W105" s="777"/>
      <c r="X105" s="777"/>
      <c r="Y105" s="777"/>
      <c r="Z105" s="777"/>
      <c r="AA105" s="777"/>
      <c r="AB105" s="777"/>
      <c r="AC105" s="777"/>
      <c r="AD105" s="777"/>
      <c r="AE105" s="777"/>
      <c r="AF105" s="777"/>
      <c r="AG105" s="777"/>
      <c r="AH105" s="777"/>
      <c r="AI105" s="777"/>
      <c r="AJ105" s="777"/>
      <c r="AK105" s="777"/>
      <c r="AL105" s="777"/>
      <c r="AM105" s="777"/>
      <c r="AN105" s="777"/>
      <c r="AO105" s="778"/>
      <c r="AP105" s="777"/>
      <c r="AQ105" s="777"/>
      <c r="AR105" s="777"/>
      <c r="AS105" s="777"/>
      <c r="AT105" s="777"/>
      <c r="AU105" s="777"/>
      <c r="AV105" s="777"/>
      <c r="AW105" s="777"/>
      <c r="AX105" s="777"/>
      <c r="AY105" s="777"/>
      <c r="AZ105" s="777"/>
      <c r="BA105" s="777"/>
      <c r="BB105" s="777"/>
      <c r="BC105" s="777"/>
      <c r="BD105" s="777"/>
      <c r="BE105" s="777"/>
      <c r="BF105" s="777"/>
      <c r="BG105" s="777"/>
      <c r="BH105" s="777"/>
      <c r="BI105" s="777"/>
      <c r="BJ105" s="777"/>
      <c r="BK105" s="777"/>
      <c r="BL105" s="777"/>
      <c r="BM105" s="777"/>
      <c r="BN105" s="777"/>
      <c r="BO105" s="777"/>
      <c r="BP105" s="777"/>
      <c r="BQ105" s="777"/>
      <c r="BR105" s="777"/>
      <c r="BS105" s="777"/>
      <c r="BT105" s="777"/>
      <c r="BU105" s="777"/>
      <c r="BV105" s="777"/>
      <c r="BW105" s="777"/>
      <c r="BX105" s="777"/>
      <c r="BY105" s="777"/>
      <c r="BZ105" s="777"/>
      <c r="CA105" s="777"/>
      <c r="CB105" s="777"/>
      <c r="CC105" s="777"/>
      <c r="CD105" s="776"/>
      <c r="CE105" s="777"/>
      <c r="CF105" s="777"/>
      <c r="CG105" s="777"/>
      <c r="CH105" s="777"/>
      <c r="CI105" s="777"/>
      <c r="CJ105" s="777"/>
      <c r="CK105" s="777"/>
      <c r="CL105" s="777"/>
      <c r="CM105" s="777"/>
      <c r="CN105" s="777"/>
      <c r="CO105" s="777"/>
      <c r="CP105" s="777"/>
      <c r="CQ105" s="777"/>
      <c r="CR105" s="777"/>
      <c r="CS105" s="777"/>
      <c r="CT105" s="777"/>
      <c r="CU105" s="777"/>
      <c r="CV105" s="777"/>
      <c r="CW105" s="777"/>
      <c r="CX105" s="777"/>
      <c r="CY105" s="777"/>
      <c r="CZ105" s="777"/>
      <c r="DA105" s="777"/>
      <c r="DB105" s="777"/>
      <c r="DC105" s="777"/>
      <c r="DD105" s="777"/>
      <c r="DE105" s="777"/>
      <c r="DF105" s="777"/>
      <c r="DG105" s="777"/>
      <c r="DH105" s="777"/>
      <c r="DI105" s="777"/>
      <c r="DJ105" s="777"/>
      <c r="DK105" s="777"/>
      <c r="DL105" s="777"/>
      <c r="DM105" s="777"/>
      <c r="DN105" s="777"/>
      <c r="DO105" s="777"/>
      <c r="DP105" s="777"/>
      <c r="DQ105" s="777"/>
      <c r="DR105" s="778"/>
    </row>
    <row r="106" spans="2:122" ht="9.75" customHeight="1" x14ac:dyDescent="0.35">
      <c r="B106" s="725" t="s">
        <v>472</v>
      </c>
      <c r="C106" s="367"/>
      <c r="D106" s="367"/>
      <c r="E106" s="367"/>
      <c r="F106" s="367"/>
      <c r="G106" s="367"/>
      <c r="H106" s="367"/>
      <c r="I106" s="367"/>
      <c r="J106" s="367"/>
      <c r="K106" s="367"/>
      <c r="L106" s="367"/>
      <c r="M106" s="367"/>
      <c r="N106" s="367"/>
      <c r="O106" s="367"/>
      <c r="P106" s="367"/>
      <c r="Q106" s="367"/>
      <c r="R106" s="367"/>
      <c r="S106" s="367"/>
      <c r="T106" s="367"/>
      <c r="U106" s="367"/>
      <c r="V106" s="367"/>
      <c r="W106" s="367"/>
      <c r="X106" s="367"/>
      <c r="Y106" s="367"/>
      <c r="Z106" s="367"/>
      <c r="AA106" s="367"/>
      <c r="AB106" s="367"/>
      <c r="AC106" s="367"/>
      <c r="AD106" s="367"/>
      <c r="AE106" s="367"/>
      <c r="AF106" s="367"/>
      <c r="AG106" s="367"/>
      <c r="AH106" s="367"/>
      <c r="AI106" s="367"/>
      <c r="AJ106" s="367"/>
      <c r="AK106" s="367"/>
      <c r="AL106" s="367"/>
      <c r="AM106" s="367"/>
      <c r="AN106" s="367"/>
      <c r="AO106" s="740"/>
      <c r="AP106" s="367" t="s">
        <v>473</v>
      </c>
      <c r="AQ106" s="367"/>
      <c r="AR106" s="367"/>
      <c r="AS106" s="367"/>
      <c r="AT106" s="367"/>
      <c r="AU106" s="367"/>
      <c r="AV106" s="367"/>
      <c r="AW106" s="367"/>
      <c r="AX106" s="367"/>
      <c r="AY106" s="367"/>
      <c r="AZ106" s="367"/>
      <c r="BA106" s="367"/>
      <c r="BB106" s="367"/>
      <c r="BC106" s="367"/>
      <c r="BD106" s="367"/>
      <c r="BE106" s="367"/>
      <c r="BF106" s="367"/>
      <c r="BG106" s="367"/>
      <c r="BH106" s="367"/>
      <c r="BI106" s="367"/>
      <c r="BJ106" s="367"/>
      <c r="BK106" s="367"/>
      <c r="BL106" s="367"/>
      <c r="BM106" s="367"/>
      <c r="BN106" s="367"/>
      <c r="BO106" s="367"/>
      <c r="BP106" s="367"/>
      <c r="BQ106" s="367"/>
      <c r="BR106" s="367"/>
      <c r="BS106" s="367"/>
      <c r="BT106" s="367"/>
      <c r="BU106" s="367"/>
      <c r="BV106" s="367"/>
      <c r="BW106" s="367"/>
      <c r="BX106" s="367"/>
      <c r="BY106" s="367"/>
      <c r="BZ106" s="367"/>
      <c r="CA106" s="367"/>
      <c r="CB106" s="367"/>
      <c r="CC106" s="367"/>
      <c r="CD106" s="725" t="s">
        <v>474</v>
      </c>
      <c r="CE106" s="367"/>
      <c r="CF106" s="367"/>
      <c r="CG106" s="367"/>
      <c r="CH106" s="367"/>
      <c r="CI106" s="367"/>
      <c r="CJ106" s="367"/>
      <c r="CK106" s="367"/>
      <c r="CL106" s="367"/>
      <c r="CM106" s="367"/>
      <c r="CN106" s="367"/>
      <c r="CO106" s="367"/>
      <c r="CP106" s="367"/>
      <c r="CQ106" s="367"/>
      <c r="CR106" s="367"/>
      <c r="CS106" s="367"/>
      <c r="CT106" s="367"/>
      <c r="CU106" s="367"/>
      <c r="CV106" s="367"/>
      <c r="CW106" s="367"/>
      <c r="CX106" s="367"/>
      <c r="CY106" s="367"/>
      <c r="CZ106" s="367"/>
      <c r="DA106" s="367"/>
      <c r="DB106" s="367"/>
      <c r="DC106" s="367"/>
      <c r="DD106" s="367"/>
      <c r="DE106" s="367"/>
      <c r="DF106" s="367"/>
      <c r="DG106" s="367"/>
      <c r="DH106" s="367"/>
      <c r="DI106" s="367"/>
      <c r="DJ106" s="367"/>
      <c r="DK106" s="367"/>
      <c r="DL106" s="367"/>
      <c r="DM106" s="367"/>
      <c r="DN106" s="367"/>
      <c r="DO106" s="367"/>
      <c r="DP106" s="367"/>
      <c r="DQ106" s="367"/>
      <c r="DR106" s="740"/>
    </row>
    <row r="107" spans="2:122" ht="12" customHeight="1" x14ac:dyDescent="0.35">
      <c r="B107" s="776"/>
      <c r="C107" s="777"/>
      <c r="D107" s="777"/>
      <c r="E107" s="777"/>
      <c r="F107" s="777"/>
      <c r="G107" s="777"/>
      <c r="H107" s="777"/>
      <c r="I107" s="777"/>
      <c r="J107" s="777"/>
      <c r="K107" s="777"/>
      <c r="L107" s="777"/>
      <c r="M107" s="777"/>
      <c r="N107" s="777"/>
      <c r="O107" s="777"/>
      <c r="P107" s="777"/>
      <c r="Q107" s="777"/>
      <c r="R107" s="777"/>
      <c r="S107" s="777"/>
      <c r="T107" s="777"/>
      <c r="U107" s="777"/>
      <c r="V107" s="777"/>
      <c r="W107" s="777"/>
      <c r="X107" s="777"/>
      <c r="Y107" s="777"/>
      <c r="Z107" s="777"/>
      <c r="AA107" s="777"/>
      <c r="AB107" s="777"/>
      <c r="AC107" s="777"/>
      <c r="AD107" s="777"/>
      <c r="AE107" s="777"/>
      <c r="AF107" s="777"/>
      <c r="AG107" s="777"/>
      <c r="AH107" s="777"/>
      <c r="AI107" s="777"/>
      <c r="AJ107" s="777"/>
      <c r="AK107" s="777"/>
      <c r="AL107" s="777"/>
      <c r="AM107" s="777"/>
      <c r="AN107" s="777"/>
      <c r="AO107" s="778"/>
      <c r="AP107" s="855"/>
      <c r="AQ107" s="777"/>
      <c r="AR107" s="777"/>
      <c r="AS107" s="777"/>
      <c r="AT107" s="777"/>
      <c r="AU107" s="777"/>
      <c r="AV107" s="777"/>
      <c r="AW107" s="777"/>
      <c r="AX107" s="777"/>
      <c r="AY107" s="777"/>
      <c r="AZ107" s="777"/>
      <c r="BA107" s="777"/>
      <c r="BB107" s="777"/>
      <c r="BC107" s="777"/>
      <c r="BD107" s="777"/>
      <c r="BE107" s="777"/>
      <c r="BF107" s="777"/>
      <c r="BG107" s="777"/>
      <c r="BH107" s="777"/>
      <c r="BI107" s="777"/>
      <c r="BJ107" s="777"/>
      <c r="BK107" s="777"/>
      <c r="BL107" s="777"/>
      <c r="BM107" s="777"/>
      <c r="BN107" s="777"/>
      <c r="BO107" s="777"/>
      <c r="BP107" s="777"/>
      <c r="BQ107" s="777"/>
      <c r="BR107" s="777"/>
      <c r="BS107" s="777"/>
      <c r="BT107" s="777"/>
      <c r="BU107" s="777"/>
      <c r="BV107" s="777"/>
      <c r="BW107" s="777"/>
      <c r="BX107" s="777"/>
      <c r="BY107" s="777"/>
      <c r="BZ107" s="777"/>
      <c r="CA107" s="777"/>
      <c r="CB107" s="777"/>
      <c r="CC107" s="777"/>
      <c r="CD107" s="729"/>
      <c r="CE107" s="312"/>
      <c r="CF107" s="312"/>
      <c r="CG107" s="312"/>
      <c r="CH107" s="312"/>
      <c r="CI107" s="312"/>
      <c r="CJ107" s="312"/>
      <c r="CK107" s="312"/>
      <c r="CL107" s="312"/>
      <c r="CM107" s="312"/>
      <c r="CN107" s="312"/>
      <c r="CO107" s="312"/>
      <c r="CP107" s="312"/>
      <c r="CQ107" s="312"/>
      <c r="CR107" s="312"/>
      <c r="CS107" s="312"/>
      <c r="CT107" s="312"/>
      <c r="CU107" s="312"/>
      <c r="CV107" s="312"/>
      <c r="CW107" s="312"/>
      <c r="CX107" s="312"/>
      <c r="CY107" s="312"/>
      <c r="CZ107" s="312"/>
      <c r="DA107" s="312"/>
      <c r="DB107" s="312"/>
      <c r="DC107" s="312"/>
      <c r="DD107" s="312"/>
      <c r="DE107" s="312"/>
      <c r="DF107" s="312"/>
      <c r="DG107" s="312"/>
      <c r="DH107" s="312"/>
      <c r="DI107" s="312"/>
      <c r="DJ107" s="312"/>
      <c r="DK107" s="312"/>
      <c r="DL107" s="312"/>
      <c r="DM107" s="312"/>
      <c r="DN107" s="312"/>
      <c r="DO107" s="312"/>
      <c r="DP107" s="312"/>
      <c r="DQ107" s="312"/>
      <c r="DR107" s="313"/>
    </row>
    <row r="108" spans="2:122" ht="9.75" customHeight="1" x14ac:dyDescent="0.35">
      <c r="B108" s="725" t="s">
        <v>475</v>
      </c>
      <c r="C108" s="367"/>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c r="AC108" s="367"/>
      <c r="AD108" s="367"/>
      <c r="AE108" s="367"/>
      <c r="AF108" s="367"/>
      <c r="AG108" s="367"/>
      <c r="AH108" s="367"/>
      <c r="AI108" s="367"/>
      <c r="AJ108" s="367"/>
      <c r="AK108" s="367"/>
      <c r="AL108" s="367"/>
      <c r="AM108" s="367"/>
      <c r="AN108" s="367"/>
      <c r="AO108" s="740"/>
      <c r="AP108" s="367" t="s">
        <v>476</v>
      </c>
      <c r="AQ108" s="367"/>
      <c r="AR108" s="367"/>
      <c r="AS108" s="367"/>
      <c r="AT108" s="367"/>
      <c r="AU108" s="367"/>
      <c r="AV108" s="367"/>
      <c r="AW108" s="367"/>
      <c r="AX108" s="367"/>
      <c r="AY108" s="367"/>
      <c r="AZ108" s="367"/>
      <c r="BA108" s="367"/>
      <c r="BB108" s="367"/>
      <c r="BC108" s="367"/>
      <c r="BD108" s="367"/>
      <c r="BE108" s="367"/>
      <c r="BF108" s="367"/>
      <c r="BG108" s="367"/>
      <c r="BH108" s="367"/>
      <c r="BI108" s="367"/>
      <c r="BJ108" s="367"/>
      <c r="BK108" s="367"/>
      <c r="BL108" s="367"/>
      <c r="BM108" s="367"/>
      <c r="BN108" s="367"/>
      <c r="BO108" s="367"/>
      <c r="BP108" s="367"/>
      <c r="BQ108" s="367"/>
      <c r="BR108" s="367"/>
      <c r="BS108" s="367"/>
      <c r="BT108" s="367"/>
      <c r="BU108" s="367"/>
      <c r="BV108" s="367"/>
      <c r="BW108" s="367"/>
      <c r="BX108" s="367"/>
      <c r="BY108" s="367"/>
      <c r="BZ108" s="367"/>
      <c r="CA108" s="367"/>
      <c r="CB108" s="367"/>
      <c r="CC108" s="367"/>
      <c r="CD108" s="725" t="s">
        <v>477</v>
      </c>
      <c r="CE108" s="367"/>
      <c r="CF108" s="367"/>
      <c r="CG108" s="367"/>
      <c r="CH108" s="367"/>
      <c r="CI108" s="367"/>
      <c r="CJ108" s="367"/>
      <c r="CK108" s="367"/>
      <c r="CL108" s="367"/>
      <c r="CM108" s="367"/>
      <c r="CN108" s="367"/>
      <c r="CO108" s="367"/>
      <c r="CP108" s="367"/>
      <c r="CQ108" s="367"/>
      <c r="CR108" s="367"/>
      <c r="CS108" s="367"/>
      <c r="CT108" s="367"/>
      <c r="CU108" s="367"/>
      <c r="CV108" s="367"/>
      <c r="CW108" s="367"/>
      <c r="CX108" s="367"/>
      <c r="CY108" s="367"/>
      <c r="CZ108" s="367"/>
      <c r="DA108" s="367"/>
      <c r="DB108" s="367"/>
      <c r="DC108" s="367"/>
      <c r="DD108" s="367"/>
      <c r="DE108" s="367"/>
      <c r="DF108" s="367"/>
      <c r="DG108" s="367"/>
      <c r="DH108" s="367"/>
      <c r="DI108" s="367"/>
      <c r="DJ108" s="367"/>
      <c r="DK108" s="367"/>
      <c r="DL108" s="367"/>
      <c r="DM108" s="367"/>
      <c r="DN108" s="367"/>
      <c r="DO108" s="367"/>
      <c r="DP108" s="367"/>
      <c r="DQ108" s="367"/>
      <c r="DR108" s="740"/>
    </row>
    <row r="109" spans="2:122" ht="12" customHeight="1" x14ac:dyDescent="0.35">
      <c r="B109" s="776"/>
      <c r="C109" s="777"/>
      <c r="D109" s="777"/>
      <c r="E109" s="777"/>
      <c r="F109" s="777"/>
      <c r="G109" s="777"/>
      <c r="H109" s="777"/>
      <c r="I109" s="777"/>
      <c r="J109" s="777"/>
      <c r="K109" s="777"/>
      <c r="L109" s="777"/>
      <c r="M109" s="777"/>
      <c r="N109" s="777"/>
      <c r="O109" s="777"/>
      <c r="P109" s="777"/>
      <c r="Q109" s="777"/>
      <c r="R109" s="777"/>
      <c r="S109" s="777"/>
      <c r="T109" s="777"/>
      <c r="U109" s="777"/>
      <c r="V109" s="777"/>
      <c r="W109" s="777"/>
      <c r="X109" s="777"/>
      <c r="Y109" s="777"/>
      <c r="Z109" s="777"/>
      <c r="AA109" s="777"/>
      <c r="AB109" s="777"/>
      <c r="AC109" s="777"/>
      <c r="AD109" s="777"/>
      <c r="AE109" s="777"/>
      <c r="AF109" s="777"/>
      <c r="AG109" s="777"/>
      <c r="AH109" s="777"/>
      <c r="AI109" s="777"/>
      <c r="AJ109" s="777"/>
      <c r="AK109" s="777"/>
      <c r="AL109" s="777"/>
      <c r="AM109" s="777"/>
      <c r="AN109" s="777"/>
      <c r="AO109" s="778"/>
      <c r="AP109" s="777"/>
      <c r="AQ109" s="777"/>
      <c r="AR109" s="777"/>
      <c r="AS109" s="777"/>
      <c r="AT109" s="777"/>
      <c r="AU109" s="777"/>
      <c r="AV109" s="777"/>
      <c r="AW109" s="777"/>
      <c r="AX109" s="777"/>
      <c r="AY109" s="777"/>
      <c r="AZ109" s="777"/>
      <c r="BA109" s="777"/>
      <c r="BB109" s="777"/>
      <c r="BC109" s="777"/>
      <c r="BD109" s="777"/>
      <c r="BE109" s="777"/>
      <c r="BF109" s="777"/>
      <c r="BG109" s="777"/>
      <c r="BH109" s="777"/>
      <c r="BI109" s="777"/>
      <c r="BJ109" s="777"/>
      <c r="BK109" s="777"/>
      <c r="BL109" s="777"/>
      <c r="BM109" s="777"/>
      <c r="BN109" s="777"/>
      <c r="BO109" s="777"/>
      <c r="BP109" s="777"/>
      <c r="BQ109" s="777"/>
      <c r="BR109" s="777"/>
      <c r="BS109" s="777"/>
      <c r="BT109" s="777"/>
      <c r="BU109" s="777"/>
      <c r="BV109" s="777"/>
      <c r="BW109" s="777"/>
      <c r="BX109" s="777"/>
      <c r="BY109" s="777"/>
      <c r="BZ109" s="777"/>
      <c r="CA109" s="777"/>
      <c r="CB109" s="777"/>
      <c r="CC109" s="777"/>
      <c r="CD109" s="776"/>
      <c r="CE109" s="777"/>
      <c r="CF109" s="777"/>
      <c r="CG109" s="777"/>
      <c r="CH109" s="777"/>
      <c r="CI109" s="777"/>
      <c r="CJ109" s="777"/>
      <c r="CK109" s="777"/>
      <c r="CL109" s="777"/>
      <c r="CM109" s="777"/>
      <c r="CN109" s="777"/>
      <c r="CO109" s="777"/>
      <c r="CP109" s="777"/>
      <c r="CQ109" s="777"/>
      <c r="CR109" s="777"/>
      <c r="CS109" s="777"/>
      <c r="CT109" s="777"/>
      <c r="CU109" s="777"/>
      <c r="CV109" s="777"/>
      <c r="CW109" s="777"/>
      <c r="CX109" s="777"/>
      <c r="CY109" s="777"/>
      <c r="CZ109" s="777"/>
      <c r="DA109" s="777"/>
      <c r="DB109" s="777"/>
      <c r="DC109" s="777"/>
      <c r="DD109" s="777"/>
      <c r="DE109" s="777"/>
      <c r="DF109" s="777"/>
      <c r="DG109" s="777"/>
      <c r="DH109" s="777"/>
      <c r="DI109" s="777"/>
      <c r="DJ109" s="777"/>
      <c r="DK109" s="777"/>
      <c r="DL109" s="777"/>
      <c r="DM109" s="777"/>
      <c r="DN109" s="777"/>
      <c r="DO109" s="777"/>
      <c r="DP109" s="777"/>
      <c r="DQ109" s="777"/>
      <c r="DR109" s="778"/>
    </row>
    <row r="110" spans="2:122" ht="3" customHeight="1" x14ac:dyDescent="0.35"/>
    <row r="111" spans="2:122" ht="10.5" customHeight="1" x14ac:dyDescent="0.35">
      <c r="B111" s="846" t="s">
        <v>502</v>
      </c>
      <c r="C111" s="847"/>
      <c r="D111" s="847"/>
      <c r="E111" s="847"/>
      <c r="F111" s="847"/>
      <c r="G111" s="847"/>
      <c r="H111" s="847"/>
      <c r="I111" s="847"/>
      <c r="J111" s="847"/>
      <c r="K111" s="847"/>
      <c r="L111" s="847"/>
      <c r="M111" s="847"/>
      <c r="N111" s="847"/>
      <c r="O111" s="847"/>
      <c r="P111" s="847"/>
      <c r="Q111" s="847"/>
      <c r="R111" s="847"/>
      <c r="S111" s="847"/>
      <c r="T111" s="847"/>
      <c r="U111" s="847"/>
      <c r="V111" s="847"/>
      <c r="W111" s="847"/>
      <c r="X111" s="847"/>
      <c r="Y111" s="847"/>
      <c r="Z111" s="847"/>
      <c r="AA111" s="847"/>
      <c r="AB111" s="847"/>
      <c r="AC111" s="847"/>
      <c r="AD111" s="847"/>
      <c r="AE111" s="847"/>
      <c r="AF111" s="847"/>
      <c r="AG111" s="847"/>
      <c r="AH111" s="847"/>
      <c r="AI111" s="847"/>
      <c r="AJ111" s="847"/>
      <c r="AK111" s="847"/>
      <c r="AL111" s="847"/>
      <c r="AM111" s="847"/>
      <c r="AN111" s="847"/>
      <c r="AO111" s="847"/>
      <c r="AP111" s="847"/>
      <c r="AQ111" s="847"/>
      <c r="AR111" s="847"/>
      <c r="AS111" s="847"/>
      <c r="AT111" s="847"/>
      <c r="AU111" s="847"/>
      <c r="AV111" s="847"/>
      <c r="AW111" s="847"/>
      <c r="AX111" s="847"/>
      <c r="AY111" s="847"/>
      <c r="AZ111" s="847"/>
      <c r="BA111" s="847"/>
      <c r="BB111" s="847"/>
      <c r="BC111" s="847"/>
      <c r="BD111" s="847"/>
      <c r="BE111" s="847"/>
      <c r="BF111" s="847"/>
      <c r="BG111" s="847"/>
      <c r="BH111" s="847"/>
      <c r="BI111" s="847"/>
      <c r="BJ111" s="847"/>
      <c r="BK111" s="847"/>
      <c r="BL111" s="847"/>
      <c r="BM111" s="847"/>
      <c r="BN111" s="847"/>
      <c r="BO111" s="847"/>
      <c r="BP111" s="847"/>
      <c r="BQ111" s="847"/>
      <c r="BR111" s="847"/>
      <c r="BS111" s="847"/>
      <c r="BT111" s="847"/>
      <c r="BU111" s="847"/>
      <c r="BV111" s="847"/>
      <c r="BW111" s="847"/>
      <c r="BX111" s="847"/>
      <c r="BY111" s="847"/>
      <c r="BZ111" s="847"/>
      <c r="CA111" s="847"/>
      <c r="CB111" s="847"/>
      <c r="CC111" s="847"/>
      <c r="CD111" s="847"/>
      <c r="CE111" s="847"/>
      <c r="CF111" s="847"/>
      <c r="CG111" s="847"/>
      <c r="CH111" s="847"/>
      <c r="CI111" s="847"/>
      <c r="CJ111" s="847"/>
      <c r="CK111" s="847"/>
      <c r="CL111" s="847"/>
      <c r="CM111" s="847"/>
      <c r="CN111" s="847"/>
      <c r="CO111" s="847"/>
      <c r="CP111" s="847"/>
      <c r="CQ111" s="847"/>
      <c r="CR111" s="847"/>
      <c r="CS111" s="847"/>
      <c r="CT111" s="847"/>
      <c r="CU111" s="847"/>
      <c r="CV111" s="847"/>
      <c r="CW111" s="847"/>
      <c r="CX111" s="847"/>
      <c r="CY111" s="847"/>
      <c r="CZ111" s="847"/>
      <c r="DA111" s="847"/>
      <c r="DB111" s="847"/>
      <c r="DC111" s="847"/>
      <c r="DD111" s="847"/>
      <c r="DE111" s="847"/>
      <c r="DF111" s="847"/>
      <c r="DG111" s="847"/>
      <c r="DH111" s="847"/>
      <c r="DI111" s="847"/>
      <c r="DJ111" s="847"/>
      <c r="DK111" s="847"/>
      <c r="DL111" s="847"/>
      <c r="DM111" s="847"/>
      <c r="DN111" s="847"/>
      <c r="DO111" s="847"/>
      <c r="DP111" s="847"/>
      <c r="DQ111" s="847"/>
      <c r="DR111" s="848"/>
    </row>
    <row r="112" spans="2:122" ht="3" customHeight="1" x14ac:dyDescent="0.35"/>
    <row r="113" spans="2:122" ht="19.5" customHeight="1" x14ac:dyDescent="0.35">
      <c r="B113" s="827" t="s">
        <v>503</v>
      </c>
      <c r="C113" s="791"/>
      <c r="D113" s="791"/>
      <c r="E113" s="791"/>
      <c r="F113" s="791"/>
      <c r="G113" s="791"/>
      <c r="H113" s="791"/>
      <c r="I113" s="791"/>
      <c r="J113" s="791"/>
      <c r="K113" s="791"/>
      <c r="L113" s="791"/>
      <c r="M113" s="791"/>
      <c r="N113" s="791"/>
      <c r="O113" s="791"/>
      <c r="P113" s="791"/>
      <c r="Q113" s="791"/>
      <c r="R113" s="791"/>
      <c r="S113" s="791"/>
      <c r="T113" s="791"/>
      <c r="U113" s="791"/>
      <c r="V113" s="803" t="s">
        <v>478</v>
      </c>
      <c r="W113" s="804"/>
      <c r="X113" s="804"/>
      <c r="Y113" s="804"/>
      <c r="Z113" s="804"/>
      <c r="AA113" s="804"/>
      <c r="AB113" s="804"/>
      <c r="AC113" s="804"/>
      <c r="AD113" s="804"/>
      <c r="AE113" s="804"/>
      <c r="AF113" s="804"/>
      <c r="AG113" s="789" t="s">
        <v>479</v>
      </c>
      <c r="AH113" s="790"/>
      <c r="AI113" s="790"/>
      <c r="AJ113" s="790"/>
      <c r="AK113" s="790"/>
      <c r="AL113" s="790"/>
      <c r="AM113" s="790"/>
      <c r="AN113" s="790"/>
      <c r="AO113" s="790"/>
      <c r="AP113" s="790"/>
      <c r="AQ113" s="789" t="s">
        <v>480</v>
      </c>
      <c r="AR113" s="790"/>
      <c r="AS113" s="790"/>
      <c r="AT113" s="790"/>
      <c r="AU113" s="790"/>
      <c r="AV113" s="790"/>
      <c r="AW113" s="790"/>
      <c r="AX113" s="790"/>
      <c r="AY113" s="790"/>
      <c r="AZ113" s="790"/>
      <c r="BA113" s="793"/>
      <c r="BB113" s="791" t="s">
        <v>481</v>
      </c>
      <c r="BC113" s="791"/>
      <c r="BD113" s="791"/>
      <c r="BE113" s="791"/>
      <c r="BF113" s="791"/>
      <c r="BG113" s="791"/>
      <c r="BH113" s="791"/>
      <c r="BI113" s="791"/>
      <c r="BJ113" s="791"/>
      <c r="BK113" s="791"/>
      <c r="BL113" s="791"/>
      <c r="BM113" s="827" t="s">
        <v>482</v>
      </c>
      <c r="BN113" s="791"/>
      <c r="BO113" s="791"/>
      <c r="BP113" s="791"/>
      <c r="BQ113" s="791"/>
      <c r="BR113" s="791"/>
      <c r="BS113" s="791"/>
      <c r="BT113" s="791"/>
      <c r="BU113" s="791"/>
      <c r="BV113" s="791"/>
      <c r="BW113" s="791"/>
      <c r="BX113" s="791"/>
      <c r="BY113" s="792"/>
      <c r="BZ113" s="791" t="s">
        <v>483</v>
      </c>
      <c r="CA113" s="791"/>
      <c r="CB113" s="791"/>
      <c r="CC113" s="791"/>
      <c r="CD113" s="791"/>
      <c r="CE113" s="791"/>
      <c r="CF113" s="791"/>
      <c r="CG113" s="791"/>
      <c r="CH113" s="791"/>
      <c r="CI113" s="791"/>
      <c r="CJ113" s="791"/>
      <c r="CK113" s="791"/>
      <c r="CL113" s="791"/>
      <c r="CM113" s="791"/>
      <c r="CN113" s="791"/>
      <c r="CO113" s="791"/>
      <c r="CP113" s="791"/>
      <c r="CQ113" s="791"/>
      <c r="CR113" s="791"/>
      <c r="CS113" s="791"/>
      <c r="CT113" s="791"/>
      <c r="CU113" s="791"/>
      <c r="CV113" s="791"/>
      <c r="CW113" s="791"/>
      <c r="CX113" s="791"/>
      <c r="CY113" s="791"/>
      <c r="CZ113" s="791"/>
      <c r="DA113" s="791"/>
      <c r="DB113" s="791"/>
      <c r="DC113" s="791"/>
      <c r="DD113" s="791"/>
      <c r="DE113" s="791"/>
      <c r="DF113" s="791"/>
      <c r="DG113" s="791"/>
      <c r="DH113" s="791"/>
      <c r="DI113" s="791"/>
      <c r="DJ113" s="791"/>
      <c r="DK113" s="791"/>
      <c r="DL113" s="791"/>
      <c r="DM113" s="791"/>
      <c r="DN113" s="791"/>
      <c r="DO113" s="791"/>
      <c r="DP113" s="791"/>
      <c r="DQ113" s="791"/>
      <c r="DR113" s="792"/>
    </row>
    <row r="114" spans="2:122" ht="12" customHeight="1" x14ac:dyDescent="0.35">
      <c r="B114" s="776"/>
      <c r="C114" s="777"/>
      <c r="D114" s="777"/>
      <c r="E114" s="777"/>
      <c r="F114" s="777"/>
      <c r="G114" s="777"/>
      <c r="H114" s="777"/>
      <c r="I114" s="777"/>
      <c r="J114" s="777"/>
      <c r="K114" s="777"/>
      <c r="L114" s="777"/>
      <c r="M114" s="777"/>
      <c r="N114" s="777"/>
      <c r="O114" s="777"/>
      <c r="P114" s="777"/>
      <c r="Q114" s="777"/>
      <c r="R114" s="777"/>
      <c r="S114" s="777"/>
      <c r="T114" s="777"/>
      <c r="U114" s="777"/>
      <c r="V114" s="856"/>
      <c r="W114" s="857"/>
      <c r="X114" s="857"/>
      <c r="Y114" s="857"/>
      <c r="Z114" s="857"/>
      <c r="AA114" s="857"/>
      <c r="AB114" s="857"/>
      <c r="AC114" s="857"/>
      <c r="AD114" s="857"/>
      <c r="AE114" s="857"/>
      <c r="AF114" s="858"/>
      <c r="AG114" s="777"/>
      <c r="AH114" s="777"/>
      <c r="AI114" s="777"/>
      <c r="AJ114" s="777"/>
      <c r="AK114" s="777"/>
      <c r="AL114" s="777"/>
      <c r="AM114" s="777"/>
      <c r="AN114" s="777"/>
      <c r="AO114" s="777"/>
      <c r="AP114" s="777"/>
      <c r="AQ114" s="776"/>
      <c r="AR114" s="777"/>
      <c r="AS114" s="777"/>
      <c r="AT114" s="777"/>
      <c r="AU114" s="777"/>
      <c r="AV114" s="777"/>
      <c r="AW114" s="777"/>
      <c r="AX114" s="777"/>
      <c r="AY114" s="777"/>
      <c r="AZ114" s="777"/>
      <c r="BA114" s="778"/>
      <c r="BB114" s="777"/>
      <c r="BC114" s="777"/>
      <c r="BD114" s="777"/>
      <c r="BE114" s="777"/>
      <c r="BF114" s="777"/>
      <c r="BG114" s="777"/>
      <c r="BH114" s="777"/>
      <c r="BI114" s="777"/>
      <c r="BJ114" s="777"/>
      <c r="BK114" s="777"/>
      <c r="BL114" s="777"/>
      <c r="BM114" s="776"/>
      <c r="BN114" s="777"/>
      <c r="BO114" s="777"/>
      <c r="BP114" s="777"/>
      <c r="BQ114" s="777"/>
      <c r="BR114" s="777"/>
      <c r="BS114" s="777"/>
      <c r="BT114" s="777"/>
      <c r="BU114" s="777"/>
      <c r="BV114" s="777"/>
      <c r="BW114" s="777"/>
      <c r="BX114" s="777"/>
      <c r="BY114" s="778"/>
      <c r="BZ114" s="777"/>
      <c r="CA114" s="777"/>
      <c r="CB114" s="777"/>
      <c r="CC114" s="777"/>
      <c r="CD114" s="777"/>
      <c r="CE114" s="777"/>
      <c r="CF114" s="777"/>
      <c r="CG114" s="777"/>
      <c r="CH114" s="777"/>
      <c r="CI114" s="777"/>
      <c r="CJ114" s="777"/>
      <c r="CK114" s="777"/>
      <c r="CL114" s="777"/>
      <c r="CM114" s="777"/>
      <c r="CN114" s="777"/>
      <c r="CO114" s="777"/>
      <c r="CP114" s="777"/>
      <c r="CQ114" s="777"/>
      <c r="CR114" s="777"/>
      <c r="CS114" s="777"/>
      <c r="CT114" s="777"/>
      <c r="CU114" s="777"/>
      <c r="CV114" s="777"/>
      <c r="CW114" s="777"/>
      <c r="CX114" s="777"/>
      <c r="CY114" s="777"/>
      <c r="CZ114" s="777"/>
      <c r="DA114" s="777"/>
      <c r="DB114" s="777"/>
      <c r="DC114" s="777"/>
      <c r="DD114" s="777"/>
      <c r="DE114" s="777"/>
      <c r="DF114" s="777"/>
      <c r="DG114" s="777"/>
      <c r="DH114" s="777"/>
      <c r="DI114" s="777"/>
      <c r="DJ114" s="777"/>
      <c r="DK114" s="777"/>
      <c r="DL114" s="777"/>
      <c r="DM114" s="777"/>
      <c r="DN114" s="777"/>
      <c r="DO114" s="777"/>
      <c r="DP114" s="777"/>
      <c r="DQ114" s="777"/>
      <c r="DR114" s="778"/>
    </row>
    <row r="115" spans="2:122" x14ac:dyDescent="0.35">
      <c r="B115" s="776"/>
      <c r="C115" s="777"/>
      <c r="D115" s="777"/>
      <c r="E115" s="777"/>
      <c r="F115" s="777"/>
      <c r="G115" s="777"/>
      <c r="H115" s="777"/>
      <c r="I115" s="777"/>
      <c r="J115" s="777"/>
      <c r="K115" s="777"/>
      <c r="L115" s="777"/>
      <c r="M115" s="777"/>
      <c r="N115" s="777"/>
      <c r="O115" s="777"/>
      <c r="P115" s="777"/>
      <c r="Q115" s="777"/>
      <c r="R115" s="777"/>
      <c r="S115" s="777"/>
      <c r="T115" s="777"/>
      <c r="U115" s="777"/>
      <c r="V115" s="862"/>
      <c r="W115" s="855"/>
      <c r="X115" s="855"/>
      <c r="Y115" s="855"/>
      <c r="Z115" s="855"/>
      <c r="AA115" s="855"/>
      <c r="AB115" s="855"/>
      <c r="AC115" s="855"/>
      <c r="AD115" s="855"/>
      <c r="AE115" s="855"/>
      <c r="AF115" s="863"/>
      <c r="AG115" s="777"/>
      <c r="AH115" s="777"/>
      <c r="AI115" s="777"/>
      <c r="AJ115" s="777"/>
      <c r="AK115" s="777"/>
      <c r="AL115" s="777"/>
      <c r="AM115" s="777"/>
      <c r="AN115" s="777"/>
      <c r="AO115" s="777"/>
      <c r="AP115" s="777"/>
      <c r="AQ115" s="776"/>
      <c r="AR115" s="777"/>
      <c r="AS115" s="777"/>
      <c r="AT115" s="777"/>
      <c r="AU115" s="777"/>
      <c r="AV115" s="777"/>
      <c r="AW115" s="777"/>
      <c r="AX115" s="777"/>
      <c r="AY115" s="777"/>
      <c r="AZ115" s="777"/>
      <c r="BA115" s="778"/>
      <c r="BB115" s="777"/>
      <c r="BC115" s="777"/>
      <c r="BD115" s="777"/>
      <c r="BE115" s="777"/>
      <c r="BF115" s="777"/>
      <c r="BG115" s="777"/>
      <c r="BH115" s="777"/>
      <c r="BI115" s="777"/>
      <c r="BJ115" s="777"/>
      <c r="BK115" s="777"/>
      <c r="BL115" s="777"/>
      <c r="BM115" s="776"/>
      <c r="BN115" s="777"/>
      <c r="BO115" s="777"/>
      <c r="BP115" s="777"/>
      <c r="BQ115" s="777"/>
      <c r="BR115" s="777"/>
      <c r="BS115" s="777"/>
      <c r="BT115" s="777"/>
      <c r="BU115" s="777"/>
      <c r="BV115" s="777"/>
      <c r="BW115" s="777"/>
      <c r="BX115" s="777"/>
      <c r="BY115" s="778"/>
      <c r="BZ115" s="777"/>
      <c r="CA115" s="777"/>
      <c r="CB115" s="777"/>
      <c r="CC115" s="777"/>
      <c r="CD115" s="777"/>
      <c r="CE115" s="777"/>
      <c r="CF115" s="777"/>
      <c r="CG115" s="777"/>
      <c r="CH115" s="777"/>
      <c r="CI115" s="777"/>
      <c r="CJ115" s="777"/>
      <c r="CK115" s="777"/>
      <c r="CL115" s="777"/>
      <c r="CM115" s="777"/>
      <c r="CN115" s="777"/>
      <c r="CO115" s="777"/>
      <c r="CP115" s="777"/>
      <c r="CQ115" s="777"/>
      <c r="CR115" s="777"/>
      <c r="CS115" s="777"/>
      <c r="CT115" s="777"/>
      <c r="CU115" s="777"/>
      <c r="CV115" s="777"/>
      <c r="CW115" s="777"/>
      <c r="CX115" s="777"/>
      <c r="CY115" s="777"/>
      <c r="CZ115" s="777"/>
      <c r="DA115" s="777"/>
      <c r="DB115" s="777"/>
      <c r="DC115" s="777"/>
      <c r="DD115" s="777"/>
      <c r="DE115" s="777"/>
      <c r="DF115" s="777"/>
      <c r="DG115" s="777"/>
      <c r="DH115" s="777"/>
      <c r="DI115" s="777"/>
      <c r="DJ115" s="777"/>
      <c r="DK115" s="777"/>
      <c r="DL115" s="777"/>
      <c r="DM115" s="777"/>
      <c r="DN115" s="777"/>
      <c r="DO115" s="777"/>
      <c r="DP115" s="777"/>
      <c r="DQ115" s="777"/>
      <c r="DR115" s="778"/>
    </row>
    <row r="116" spans="2:122" ht="9.75" customHeight="1" x14ac:dyDescent="0.35">
      <c r="B116" s="859" t="s">
        <v>484</v>
      </c>
      <c r="C116" s="859"/>
      <c r="D116" s="859"/>
      <c r="E116" s="859"/>
      <c r="F116" s="859"/>
      <c r="G116" s="859"/>
      <c r="H116" s="859"/>
      <c r="I116" s="859"/>
      <c r="J116" s="859"/>
      <c r="K116" s="859"/>
      <c r="L116" s="859"/>
      <c r="M116" s="859"/>
      <c r="N116" s="859"/>
      <c r="O116" s="859"/>
      <c r="P116" s="859"/>
      <c r="Q116" s="859"/>
      <c r="R116" s="859"/>
      <c r="S116" s="859"/>
      <c r="T116" s="859"/>
      <c r="U116" s="859"/>
      <c r="V116" s="859"/>
      <c r="W116" s="859"/>
      <c r="X116" s="859"/>
      <c r="Y116" s="859"/>
      <c r="Z116" s="859"/>
      <c r="AA116" s="859"/>
      <c r="AB116" s="859"/>
      <c r="AC116" s="859"/>
      <c r="AD116" s="859"/>
      <c r="AE116" s="859"/>
      <c r="AF116" s="859"/>
      <c r="AG116" s="859"/>
      <c r="AH116" s="859"/>
      <c r="AI116" s="859"/>
      <c r="AJ116" s="859"/>
      <c r="AK116" s="859"/>
      <c r="AL116" s="859"/>
      <c r="AM116" s="859"/>
      <c r="AN116" s="859"/>
      <c r="AO116" s="859"/>
      <c r="AP116" s="859"/>
      <c r="AQ116" s="859"/>
      <c r="AR116" s="859"/>
      <c r="AS116" s="859"/>
      <c r="AT116" s="859"/>
      <c r="AU116" s="859"/>
      <c r="AV116" s="859"/>
      <c r="AW116" s="859"/>
      <c r="AX116" s="859"/>
      <c r="AY116" s="859"/>
      <c r="AZ116" s="859"/>
      <c r="BA116" s="859"/>
      <c r="BB116" s="859"/>
      <c r="BC116" s="859"/>
      <c r="BD116" s="859"/>
      <c r="BE116" s="859"/>
      <c r="BF116" s="859"/>
      <c r="BG116" s="859"/>
      <c r="BH116" s="859"/>
      <c r="BI116" s="859"/>
      <c r="BJ116" s="859"/>
      <c r="BK116" s="859"/>
      <c r="BL116" s="859"/>
      <c r="BM116" s="859"/>
      <c r="BN116" s="859"/>
      <c r="BO116" s="859"/>
      <c r="BP116" s="859"/>
      <c r="BQ116" s="859"/>
      <c r="BR116" s="859"/>
      <c r="BS116" s="859"/>
      <c r="BT116" s="859"/>
      <c r="BU116" s="859"/>
      <c r="BV116" s="859"/>
      <c r="BW116" s="859"/>
      <c r="BX116" s="859"/>
      <c r="BY116" s="859"/>
      <c r="BZ116" s="859"/>
      <c r="CA116" s="859"/>
      <c r="CB116" s="859"/>
      <c r="CC116" s="859"/>
      <c r="CD116" s="859"/>
      <c r="CE116" s="859"/>
      <c r="CF116" s="859"/>
      <c r="CG116" s="859"/>
      <c r="CH116" s="859"/>
      <c r="CI116" s="859"/>
      <c r="CJ116" s="859"/>
      <c r="CK116" s="859"/>
      <c r="CL116" s="859"/>
      <c r="CM116" s="859"/>
      <c r="CN116" s="859"/>
      <c r="CO116" s="859"/>
      <c r="CP116" s="859"/>
      <c r="CQ116" s="859"/>
      <c r="CR116" s="859"/>
      <c r="CS116" s="859"/>
      <c r="CT116" s="859"/>
      <c r="CU116" s="859"/>
      <c r="CV116" s="859"/>
      <c r="CW116" s="859"/>
      <c r="CX116" s="859"/>
      <c r="CY116" s="859"/>
      <c r="CZ116" s="859"/>
      <c r="DA116" s="859"/>
      <c r="DB116" s="859"/>
      <c r="DC116" s="859"/>
      <c r="DD116" s="859"/>
      <c r="DE116" s="859"/>
      <c r="DF116" s="859"/>
      <c r="DG116" s="859"/>
      <c r="DH116" s="859"/>
      <c r="DI116" s="859"/>
      <c r="DJ116" s="859"/>
      <c r="DK116" s="859"/>
      <c r="DL116" s="859"/>
      <c r="DM116" s="859"/>
      <c r="DN116" s="859"/>
      <c r="DO116" s="859"/>
      <c r="DP116" s="859"/>
      <c r="DQ116" s="859"/>
      <c r="DR116" s="859"/>
    </row>
    <row r="117" spans="2:122" ht="9.75" customHeight="1" x14ac:dyDescent="0.35">
      <c r="B117" s="860" t="s">
        <v>485</v>
      </c>
      <c r="C117" s="860"/>
      <c r="D117" s="860"/>
      <c r="E117" s="860"/>
      <c r="F117" s="860"/>
      <c r="G117" s="860"/>
      <c r="H117" s="860"/>
      <c r="I117" s="860"/>
      <c r="J117" s="860"/>
      <c r="K117" s="860"/>
      <c r="L117" s="860"/>
      <c r="M117" s="860"/>
      <c r="N117" s="860"/>
      <c r="O117" s="860"/>
      <c r="P117" s="860"/>
      <c r="Q117" s="860"/>
      <c r="R117" s="860"/>
      <c r="S117" s="860"/>
      <c r="T117" s="860"/>
      <c r="U117" s="860"/>
      <c r="V117" s="860"/>
      <c r="W117" s="860"/>
      <c r="X117" s="860"/>
      <c r="Y117" s="860"/>
      <c r="Z117" s="860"/>
      <c r="AA117" s="860"/>
      <c r="AB117" s="860"/>
      <c r="AC117" s="860"/>
      <c r="AD117" s="860"/>
      <c r="AE117" s="860"/>
      <c r="AF117" s="860"/>
      <c r="AG117" s="860"/>
      <c r="AH117" s="860"/>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860"/>
      <c r="CU117" s="860"/>
      <c r="CV117" s="860"/>
      <c r="CW117" s="860"/>
      <c r="CX117" s="860"/>
      <c r="CY117" s="860"/>
      <c r="CZ117" s="860"/>
      <c r="DA117" s="860"/>
      <c r="DB117" s="860"/>
      <c r="DC117" s="860"/>
      <c r="DD117" s="860"/>
      <c r="DE117" s="860"/>
      <c r="DF117" s="860"/>
      <c r="DG117" s="860"/>
      <c r="DH117" s="860"/>
      <c r="DI117" s="860"/>
      <c r="DJ117" s="860"/>
      <c r="DK117" s="860"/>
      <c r="DL117" s="860"/>
      <c r="DM117" s="860"/>
      <c r="DN117" s="860"/>
      <c r="DO117" s="860"/>
      <c r="DP117" s="860"/>
      <c r="DQ117" s="860"/>
      <c r="DR117" s="860"/>
    </row>
    <row r="118" spans="2:122" ht="18.75" customHeight="1" x14ac:dyDescent="0.35">
      <c r="B118" s="860" t="s">
        <v>486</v>
      </c>
      <c r="C118" s="860"/>
      <c r="D118" s="860"/>
      <c r="E118" s="860"/>
      <c r="F118" s="860"/>
      <c r="G118" s="860"/>
      <c r="H118" s="860"/>
      <c r="I118" s="860"/>
      <c r="J118" s="860"/>
      <c r="K118" s="860"/>
      <c r="L118" s="860"/>
      <c r="M118" s="860"/>
      <c r="N118" s="860"/>
      <c r="O118" s="860"/>
      <c r="P118" s="860"/>
      <c r="Q118" s="860"/>
      <c r="R118" s="860"/>
      <c r="S118" s="860"/>
      <c r="T118" s="860"/>
      <c r="U118" s="860"/>
      <c r="V118" s="860"/>
      <c r="W118" s="860"/>
      <c r="X118" s="860"/>
      <c r="Y118" s="860"/>
      <c r="Z118" s="860"/>
      <c r="AA118" s="860"/>
      <c r="AB118" s="860"/>
      <c r="AC118" s="860"/>
      <c r="AD118" s="860"/>
      <c r="AE118" s="860"/>
      <c r="AF118" s="860"/>
      <c r="AG118" s="860"/>
      <c r="AH118" s="860"/>
      <c r="AI118" s="860"/>
      <c r="AJ118" s="860"/>
      <c r="AK118" s="860"/>
      <c r="AL118" s="860"/>
      <c r="AM118" s="860"/>
      <c r="AN118" s="860"/>
      <c r="AO118" s="860"/>
      <c r="AP118" s="860"/>
      <c r="AQ118" s="860"/>
      <c r="AR118" s="860"/>
      <c r="AS118" s="860"/>
      <c r="AT118" s="860"/>
      <c r="AU118" s="860"/>
      <c r="AV118" s="860"/>
      <c r="AW118" s="860"/>
      <c r="AX118" s="860"/>
      <c r="AY118" s="860"/>
      <c r="AZ118" s="860"/>
      <c r="BA118" s="860"/>
      <c r="BB118" s="860"/>
      <c r="BC118" s="860"/>
      <c r="BD118" s="860"/>
      <c r="BE118" s="860"/>
      <c r="BF118" s="860"/>
      <c r="BG118" s="860"/>
      <c r="BH118" s="860"/>
      <c r="BI118" s="860"/>
      <c r="BJ118" s="860"/>
      <c r="BK118" s="860"/>
      <c r="BL118" s="860"/>
      <c r="BM118" s="860"/>
      <c r="BN118" s="860"/>
      <c r="BO118" s="860"/>
      <c r="BP118" s="860"/>
      <c r="BQ118" s="860"/>
      <c r="BR118" s="860"/>
      <c r="BS118" s="860"/>
      <c r="BT118" s="860"/>
      <c r="BU118" s="860"/>
      <c r="BV118" s="860"/>
      <c r="BW118" s="860"/>
      <c r="BX118" s="860"/>
      <c r="BY118" s="860"/>
      <c r="BZ118" s="860"/>
      <c r="CA118" s="860"/>
      <c r="CB118" s="860"/>
      <c r="CC118" s="860"/>
      <c r="CD118" s="860"/>
      <c r="CE118" s="860"/>
      <c r="CF118" s="860"/>
      <c r="CG118" s="860"/>
      <c r="CH118" s="860"/>
      <c r="CI118" s="860"/>
      <c r="CJ118" s="860"/>
      <c r="CK118" s="860"/>
      <c r="CL118" s="860"/>
      <c r="CM118" s="860"/>
      <c r="CN118" s="860"/>
      <c r="CO118" s="860"/>
      <c r="CP118" s="860"/>
      <c r="CQ118" s="860"/>
      <c r="CR118" s="860"/>
      <c r="CS118" s="860"/>
      <c r="CT118" s="860"/>
      <c r="CU118" s="860"/>
      <c r="CV118" s="860"/>
      <c r="CW118" s="860"/>
      <c r="CX118" s="860"/>
      <c r="CY118" s="860"/>
      <c r="CZ118" s="860"/>
      <c r="DA118" s="860"/>
      <c r="DB118" s="860"/>
      <c r="DC118" s="860"/>
      <c r="DD118" s="860"/>
      <c r="DE118" s="860"/>
      <c r="DF118" s="860"/>
      <c r="DG118" s="860"/>
      <c r="DH118" s="860"/>
      <c r="DI118" s="860"/>
      <c r="DJ118" s="860"/>
      <c r="DK118" s="860"/>
      <c r="DL118" s="860"/>
      <c r="DM118" s="860"/>
      <c r="DN118" s="860"/>
      <c r="DO118" s="860"/>
      <c r="DP118" s="860"/>
      <c r="DQ118" s="860"/>
      <c r="DR118" s="860"/>
    </row>
    <row r="119" spans="2:122" ht="33.75" customHeight="1" x14ac:dyDescent="0.35">
      <c r="AA119" s="785" t="s">
        <v>390</v>
      </c>
      <c r="AB119" s="786"/>
      <c r="AC119" s="786"/>
      <c r="AD119" s="786"/>
      <c r="AE119" s="786"/>
      <c r="AF119" s="786"/>
      <c r="AG119" s="786"/>
      <c r="AH119" s="786"/>
      <c r="AI119" s="786"/>
      <c r="AJ119" s="786"/>
      <c r="AK119" s="786"/>
      <c r="AL119" s="786"/>
      <c r="AM119" s="786"/>
      <c r="AN119" s="786"/>
      <c r="AO119" s="786"/>
      <c r="AP119" s="786"/>
      <c r="AQ119" s="786"/>
      <c r="AR119" s="786"/>
      <c r="AS119" s="786"/>
      <c r="AT119" s="786"/>
      <c r="AU119" s="786"/>
      <c r="AV119" s="786"/>
      <c r="AW119" s="786"/>
      <c r="AX119" s="786"/>
      <c r="AY119" s="786"/>
      <c r="AZ119" s="786"/>
      <c r="BA119" s="786"/>
      <c r="BB119" s="786"/>
      <c r="BC119" s="786"/>
      <c r="BD119" s="786"/>
      <c r="BE119" s="786"/>
      <c r="BF119" s="786"/>
      <c r="BG119" s="786"/>
      <c r="BH119" s="786"/>
      <c r="BI119" s="786"/>
      <c r="BJ119" s="786"/>
      <c r="BK119" s="786"/>
      <c r="BL119" s="786"/>
      <c r="BM119" s="786"/>
      <c r="BN119" s="786"/>
      <c r="BO119" s="786"/>
      <c r="BP119" s="786"/>
      <c r="BQ119" s="786"/>
      <c r="BR119" s="786"/>
      <c r="BS119" s="786"/>
      <c r="BT119" s="786"/>
      <c r="BU119" s="786"/>
      <c r="BV119" s="786"/>
      <c r="BW119" s="786"/>
      <c r="BX119" s="786"/>
      <c r="BY119" s="786"/>
      <c r="BZ119" s="786"/>
      <c r="CA119" s="786"/>
      <c r="CB119" s="786"/>
      <c r="CC119" s="786"/>
      <c r="CD119" s="786"/>
      <c r="CE119" s="786"/>
      <c r="CF119" s="786"/>
      <c r="CG119" s="786"/>
      <c r="CH119" s="786"/>
      <c r="CI119" s="786"/>
    </row>
    <row r="120" spans="2:122" ht="7.5" customHeight="1" x14ac:dyDescent="0.35">
      <c r="AA120" s="786"/>
      <c r="AB120" s="786"/>
      <c r="AC120" s="786"/>
      <c r="AD120" s="786"/>
      <c r="AE120" s="786"/>
      <c r="AF120" s="786"/>
      <c r="AG120" s="786"/>
      <c r="AH120" s="786"/>
      <c r="AI120" s="786"/>
      <c r="AJ120" s="786"/>
      <c r="AK120" s="786"/>
      <c r="AL120" s="786"/>
      <c r="AM120" s="786"/>
      <c r="AN120" s="786"/>
      <c r="AO120" s="786"/>
      <c r="AP120" s="786"/>
      <c r="AQ120" s="786"/>
      <c r="AR120" s="786"/>
      <c r="AS120" s="786"/>
      <c r="AT120" s="786"/>
      <c r="AU120" s="786"/>
      <c r="AV120" s="786"/>
      <c r="AW120" s="786"/>
      <c r="AX120" s="786"/>
      <c r="AY120" s="786"/>
      <c r="AZ120" s="786"/>
      <c r="BA120" s="786"/>
      <c r="BB120" s="786"/>
      <c r="BC120" s="786"/>
      <c r="BD120" s="786"/>
      <c r="BE120" s="786"/>
      <c r="BF120" s="786"/>
      <c r="BG120" s="786"/>
      <c r="BH120" s="786"/>
      <c r="BI120" s="786"/>
      <c r="BJ120" s="786"/>
      <c r="BK120" s="786"/>
      <c r="BL120" s="786"/>
      <c r="BM120" s="786"/>
      <c r="BN120" s="786"/>
      <c r="BO120" s="786"/>
      <c r="BP120" s="786"/>
      <c r="BQ120" s="786"/>
      <c r="BR120" s="786"/>
      <c r="BS120" s="786"/>
      <c r="BT120" s="786"/>
      <c r="BU120" s="786"/>
      <c r="BV120" s="786"/>
      <c r="BW120" s="786"/>
      <c r="BX120" s="786"/>
      <c r="BY120" s="786"/>
      <c r="BZ120" s="786"/>
      <c r="CA120" s="786"/>
      <c r="CB120" s="786"/>
      <c r="CC120" s="786"/>
      <c r="CD120" s="786"/>
      <c r="CE120" s="786"/>
      <c r="CF120" s="786"/>
      <c r="CG120" s="786"/>
      <c r="CH120" s="786"/>
      <c r="CI120" s="786"/>
    </row>
    <row r="121" spans="2:122" s="37" customFormat="1" ht="11.25" customHeight="1" x14ac:dyDescent="0.2">
      <c r="B121" s="861" t="s">
        <v>393</v>
      </c>
      <c r="C121" s="861"/>
      <c r="D121" s="861"/>
      <c r="E121" s="861"/>
      <c r="F121" s="861"/>
      <c r="G121" s="861"/>
      <c r="H121" s="861"/>
      <c r="I121" s="861"/>
      <c r="J121" s="861"/>
      <c r="K121" s="861"/>
      <c r="L121" s="861"/>
      <c r="M121" s="861"/>
      <c r="N121" s="861"/>
      <c r="O121" s="861"/>
      <c r="P121" s="861"/>
      <c r="Q121" s="861"/>
      <c r="R121" s="861"/>
      <c r="S121" s="861"/>
      <c r="T121" s="861"/>
      <c r="U121" s="861"/>
      <c r="V121" s="861"/>
      <c r="W121" s="861"/>
      <c r="X121" s="861"/>
      <c r="Y121" s="861"/>
      <c r="Z121" s="861"/>
      <c r="AA121" s="861"/>
      <c r="AB121" s="861"/>
      <c r="AC121" s="861"/>
      <c r="AD121" s="861"/>
      <c r="AE121" s="861"/>
      <c r="AF121" s="861"/>
      <c r="AG121" s="861"/>
      <c r="AH121" s="861"/>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861"/>
      <c r="CU121" s="861"/>
      <c r="CV121" s="861"/>
      <c r="CW121" s="861"/>
      <c r="CX121" s="861"/>
      <c r="CY121" s="861"/>
      <c r="CZ121" s="861"/>
      <c r="DA121" s="861"/>
      <c r="DB121" s="861"/>
      <c r="DC121" s="861"/>
      <c r="DD121" s="861"/>
      <c r="DE121" s="861"/>
      <c r="DF121" s="861"/>
      <c r="DG121" s="861"/>
      <c r="DH121" s="861"/>
      <c r="DI121" s="861"/>
      <c r="DJ121" s="861"/>
      <c r="DK121" s="861"/>
      <c r="DL121" s="861"/>
      <c r="DM121" s="861"/>
      <c r="DN121" s="861"/>
      <c r="DO121" s="861"/>
      <c r="DP121" s="861"/>
      <c r="DQ121" s="861"/>
      <c r="DR121" s="861"/>
    </row>
  </sheetData>
  <sheetProtection password="8153" sheet="1" objects="1" scenarios="1" selectLockedCells="1"/>
  <mergeCells count="241">
    <mergeCell ref="BZ115:DR115"/>
    <mergeCell ref="B116:DR116"/>
    <mergeCell ref="B117:DR117"/>
    <mergeCell ref="B118:DR118"/>
    <mergeCell ref="AA119:CI120"/>
    <mergeCell ref="B121:DR121"/>
    <mergeCell ref="B115:U115"/>
    <mergeCell ref="V115:AF115"/>
    <mergeCell ref="AG115:AP115"/>
    <mergeCell ref="AQ115:BA115"/>
    <mergeCell ref="BB115:BL115"/>
    <mergeCell ref="BM115:BY115"/>
    <mergeCell ref="BZ113:DR113"/>
    <mergeCell ref="B114:U114"/>
    <mergeCell ref="V114:AF114"/>
    <mergeCell ref="AG114:AP114"/>
    <mergeCell ref="AQ114:BA114"/>
    <mergeCell ref="BB114:BL114"/>
    <mergeCell ref="BM114:BY114"/>
    <mergeCell ref="BZ114:DR114"/>
    <mergeCell ref="B109:AO109"/>
    <mergeCell ref="AP109:CC109"/>
    <mergeCell ref="CD109:DR109"/>
    <mergeCell ref="B111:DR111"/>
    <mergeCell ref="B113:U113"/>
    <mergeCell ref="V113:AF113"/>
    <mergeCell ref="AG113:AP113"/>
    <mergeCell ref="AQ113:BA113"/>
    <mergeCell ref="BB113:BL113"/>
    <mergeCell ref="BM113:BY113"/>
    <mergeCell ref="B107:AO107"/>
    <mergeCell ref="AP107:CC107"/>
    <mergeCell ref="CD107:DR107"/>
    <mergeCell ref="B108:AO108"/>
    <mergeCell ref="AP108:CC108"/>
    <mergeCell ref="CD108:DR108"/>
    <mergeCell ref="B105:AO105"/>
    <mergeCell ref="AP105:CC105"/>
    <mergeCell ref="CD105:DR105"/>
    <mergeCell ref="B106:AO106"/>
    <mergeCell ref="AP106:CC106"/>
    <mergeCell ref="CD106:DR106"/>
    <mergeCell ref="AI99:AL99"/>
    <mergeCell ref="BX99:CA99"/>
    <mergeCell ref="AI100:AL100"/>
    <mergeCell ref="BX100:CA100"/>
    <mergeCell ref="B102:DR102"/>
    <mergeCell ref="B104:AO104"/>
    <mergeCell ref="AP104:CC104"/>
    <mergeCell ref="CD104:DR104"/>
    <mergeCell ref="AI97:AL97"/>
    <mergeCell ref="BX97:CA97"/>
    <mergeCell ref="DM97:DP97"/>
    <mergeCell ref="AI98:AL98"/>
    <mergeCell ref="BX98:CA98"/>
    <mergeCell ref="DM98:DP98"/>
    <mergeCell ref="AI95:AL95"/>
    <mergeCell ref="BX95:CA95"/>
    <mergeCell ref="DM95:DP95"/>
    <mergeCell ref="AI96:AL96"/>
    <mergeCell ref="BX96:CA96"/>
    <mergeCell ref="DM96:DP96"/>
    <mergeCell ref="AI93:AL93"/>
    <mergeCell ref="BX93:CA93"/>
    <mergeCell ref="DM93:DP93"/>
    <mergeCell ref="AI94:AL94"/>
    <mergeCell ref="BX94:CA94"/>
    <mergeCell ref="DM94:DP94"/>
    <mergeCell ref="B90:DR90"/>
    <mergeCell ref="AI92:AL92"/>
    <mergeCell ref="BX92:CA92"/>
    <mergeCell ref="DM92:DP92"/>
    <mergeCell ref="B82:DR82"/>
    <mergeCell ref="B83:DR83"/>
    <mergeCell ref="B85:DR85"/>
    <mergeCell ref="B87:AR87"/>
    <mergeCell ref="AS87:CY87"/>
    <mergeCell ref="CZ87:DR87"/>
    <mergeCell ref="B88:AR88"/>
    <mergeCell ref="AS88:CY88"/>
    <mergeCell ref="CZ88:DR88"/>
    <mergeCell ref="B79:BI79"/>
    <mergeCell ref="BJ79:DR79"/>
    <mergeCell ref="B80:BI80"/>
    <mergeCell ref="BJ80:DR80"/>
    <mergeCell ref="B81:BI81"/>
    <mergeCell ref="BJ81:DR81"/>
    <mergeCell ref="B76:BI76"/>
    <mergeCell ref="BJ76:DR76"/>
    <mergeCell ref="B77:BI77"/>
    <mergeCell ref="BJ77:DR77"/>
    <mergeCell ref="B78:BI78"/>
    <mergeCell ref="BJ78:DR78"/>
    <mergeCell ref="B73:BI73"/>
    <mergeCell ref="BJ73:DR73"/>
    <mergeCell ref="B74:BI74"/>
    <mergeCell ref="BJ74:DR74"/>
    <mergeCell ref="B75:BI75"/>
    <mergeCell ref="BJ75:DR75"/>
    <mergeCell ref="B69:BI69"/>
    <mergeCell ref="BJ69:DR69"/>
    <mergeCell ref="C70:BI70"/>
    <mergeCell ref="BK70:DR70"/>
    <mergeCell ref="B72:BI72"/>
    <mergeCell ref="BJ72:DR72"/>
    <mergeCell ref="CX67:DR67"/>
    <mergeCell ref="B68:P68"/>
    <mergeCell ref="Q68:Y68"/>
    <mergeCell ref="Z68:AQ68"/>
    <mergeCell ref="AR68:BJ68"/>
    <mergeCell ref="BK68:CE68"/>
    <mergeCell ref="CF68:CW68"/>
    <mergeCell ref="CX68:DR68"/>
    <mergeCell ref="B67:P67"/>
    <mergeCell ref="Q67:Y67"/>
    <mergeCell ref="Z67:AQ67"/>
    <mergeCell ref="AR67:BJ67"/>
    <mergeCell ref="BK67:CE67"/>
    <mergeCell ref="CF67:CW67"/>
    <mergeCell ref="CX65:DR65"/>
    <mergeCell ref="B66:P66"/>
    <mergeCell ref="Q66:Y66"/>
    <mergeCell ref="Z66:AQ66"/>
    <mergeCell ref="AR66:BJ66"/>
    <mergeCell ref="BK66:CE66"/>
    <mergeCell ref="CF66:CW66"/>
    <mergeCell ref="CX66:DR66"/>
    <mergeCell ref="B65:P65"/>
    <mergeCell ref="Q65:Y65"/>
    <mergeCell ref="Z65:AQ65"/>
    <mergeCell ref="AR65:BJ65"/>
    <mergeCell ref="BK65:CE65"/>
    <mergeCell ref="CF65:CW65"/>
    <mergeCell ref="B64:P64"/>
    <mergeCell ref="Q64:Y64"/>
    <mergeCell ref="Z64:AQ64"/>
    <mergeCell ref="AR64:BJ64"/>
    <mergeCell ref="BK64:CE64"/>
    <mergeCell ref="CF64:CW64"/>
    <mergeCell ref="CX64:DR64"/>
    <mergeCell ref="B62:L62"/>
    <mergeCell ref="M62:Y62"/>
    <mergeCell ref="Z62:AM62"/>
    <mergeCell ref="BA62:BN62"/>
    <mergeCell ref="BO62:BU62"/>
    <mergeCell ref="BV62:CK62"/>
    <mergeCell ref="CY62:DK62"/>
    <mergeCell ref="DL62:DR62"/>
    <mergeCell ref="B57:DR57"/>
    <mergeCell ref="B58:DR58"/>
    <mergeCell ref="B59:DR59"/>
    <mergeCell ref="B61:L61"/>
    <mergeCell ref="M61:Y61"/>
    <mergeCell ref="Z61:AZ61"/>
    <mergeCell ref="BV61:DR61"/>
    <mergeCell ref="B47:DR47"/>
    <mergeCell ref="B50:BJ51"/>
    <mergeCell ref="BK50:DR51"/>
    <mergeCell ref="B53:DR53"/>
    <mergeCell ref="B54:DR54"/>
    <mergeCell ref="B56:DR56"/>
    <mergeCell ref="B41:DR41"/>
    <mergeCell ref="B42:DR42"/>
    <mergeCell ref="B43:DR43"/>
    <mergeCell ref="B44:DR44"/>
    <mergeCell ref="B45:DR45"/>
    <mergeCell ref="B46:DR46"/>
    <mergeCell ref="B38:BI38"/>
    <mergeCell ref="BJ38:DR38"/>
    <mergeCell ref="B39:BI39"/>
    <mergeCell ref="BJ39:DR39"/>
    <mergeCell ref="B40:BI40"/>
    <mergeCell ref="BJ40:DR40"/>
    <mergeCell ref="B31:DR31"/>
    <mergeCell ref="B33:DR33"/>
    <mergeCell ref="B34:DR34"/>
    <mergeCell ref="B35:DR35"/>
    <mergeCell ref="B37:BI37"/>
    <mergeCell ref="BJ37:DR37"/>
    <mergeCell ref="B27:AT27"/>
    <mergeCell ref="AU27:CB27"/>
    <mergeCell ref="CC27:DR27"/>
    <mergeCell ref="B28:AK28"/>
    <mergeCell ref="BE28:CP28"/>
    <mergeCell ref="B29:DR29"/>
    <mergeCell ref="G25:I25"/>
    <mergeCell ref="X25:AB25"/>
    <mergeCell ref="AM25:BK25"/>
    <mergeCell ref="BL25:DR25"/>
    <mergeCell ref="B26:AT26"/>
    <mergeCell ref="AU26:CB26"/>
    <mergeCell ref="CC26:DR26"/>
    <mergeCell ref="AD23:AL23"/>
    <mergeCell ref="AM23:BK23"/>
    <mergeCell ref="BL23:CA23"/>
    <mergeCell ref="CB23:CV23"/>
    <mergeCell ref="B24:AL24"/>
    <mergeCell ref="AM24:BK24"/>
    <mergeCell ref="B23:E23"/>
    <mergeCell ref="F23:I23"/>
    <mergeCell ref="J23:N23"/>
    <mergeCell ref="O23:R23"/>
    <mergeCell ref="S23:W23"/>
    <mergeCell ref="X23:AC23"/>
    <mergeCell ref="B19:BS19"/>
    <mergeCell ref="BT19:DR19"/>
    <mergeCell ref="B20:BS20"/>
    <mergeCell ref="BT20:DR20"/>
    <mergeCell ref="B22:AC22"/>
    <mergeCell ref="AM22:BK22"/>
    <mergeCell ref="BL22:CA22"/>
    <mergeCell ref="CB22:CV22"/>
    <mergeCell ref="CW22:DR22"/>
    <mergeCell ref="B18:BS18"/>
    <mergeCell ref="BT18:DR18"/>
    <mergeCell ref="B13:BS13"/>
    <mergeCell ref="BT13:CK13"/>
    <mergeCell ref="B14:BS14"/>
    <mergeCell ref="BT14:CK14"/>
    <mergeCell ref="CR14:DR15"/>
    <mergeCell ref="B15:BS15"/>
    <mergeCell ref="BT15:CK15"/>
    <mergeCell ref="B12:BS12"/>
    <mergeCell ref="BT12:BZ12"/>
    <mergeCell ref="CA12:CJ12"/>
    <mergeCell ref="CK12:CT12"/>
    <mergeCell ref="CU12:DR12"/>
    <mergeCell ref="B16:BS16"/>
    <mergeCell ref="BT16:CK16"/>
    <mergeCell ref="B17:BS17"/>
    <mergeCell ref="BT17:DR17"/>
    <mergeCell ref="CU1:DB1"/>
    <mergeCell ref="DC1:DJ1"/>
    <mergeCell ref="DK1:DR1"/>
    <mergeCell ref="D2:DT2"/>
    <mergeCell ref="C3:DS3"/>
    <mergeCell ref="B4:DR4"/>
    <mergeCell ref="B7:DR7"/>
    <mergeCell ref="B9:DR9"/>
    <mergeCell ref="B11:BS11"/>
    <mergeCell ref="BT11:DR11"/>
  </mergeCells>
  <conditionalFormatting sqref="B33">
    <cfRule type="expression" dxfId="59" priority="89" stopIfTrue="1">
      <formula>LEN(B33)=0</formula>
    </cfRule>
  </conditionalFormatting>
  <conditionalFormatting sqref="B34">
    <cfRule type="expression" dxfId="58" priority="88" stopIfTrue="1">
      <formula>LEN(B34)=0</formula>
    </cfRule>
  </conditionalFormatting>
  <conditionalFormatting sqref="B35">
    <cfRule type="expression" dxfId="57" priority="87" stopIfTrue="1">
      <formula>LEN(B35)=0</formula>
    </cfRule>
  </conditionalFormatting>
  <conditionalFormatting sqref="B12">
    <cfRule type="expression" dxfId="56" priority="86" stopIfTrue="1">
      <formula>LEN(B12)=0</formula>
    </cfRule>
  </conditionalFormatting>
  <conditionalFormatting sqref="CA12">
    <cfRule type="expression" dxfId="55" priority="85" stopIfTrue="1">
      <formula>LEN($CA$12)=0</formula>
    </cfRule>
  </conditionalFormatting>
  <conditionalFormatting sqref="CU12">
    <cfRule type="expression" dxfId="54" priority="84" stopIfTrue="1">
      <formula>LEN($CU$12)=0</formula>
    </cfRule>
  </conditionalFormatting>
  <conditionalFormatting sqref="F23">
    <cfRule type="expression" dxfId="53" priority="83" stopIfTrue="1">
      <formula>LEN(F23)=0</formula>
    </cfRule>
  </conditionalFormatting>
  <conditionalFormatting sqref="O23">
    <cfRule type="expression" dxfId="52" priority="82" stopIfTrue="1">
      <formula>LEN(O23)=0</formula>
    </cfRule>
  </conditionalFormatting>
  <conditionalFormatting sqref="X23">
    <cfRule type="expression" dxfId="51" priority="81" stopIfTrue="1">
      <formula>LEN(X23)=0</formula>
    </cfRule>
  </conditionalFormatting>
  <conditionalFormatting sqref="BT18">
    <cfRule type="expression" dxfId="50" priority="80" stopIfTrue="1">
      <formula>LEN(BT18)=0</formula>
    </cfRule>
  </conditionalFormatting>
  <conditionalFormatting sqref="BT14:CK14">
    <cfRule type="expression" dxfId="49" priority="79">
      <formula>LEN($BT$14)=0</formula>
    </cfRule>
  </conditionalFormatting>
  <conditionalFormatting sqref="BT16:CK16">
    <cfRule type="expression" dxfId="48" priority="78">
      <formula>LEN($BT$16)=0</formula>
    </cfRule>
  </conditionalFormatting>
  <conditionalFormatting sqref="B25">
    <cfRule type="expression" dxfId="47" priority="77" stopIfTrue="1">
      <formula>$DW$25=0</formula>
    </cfRule>
  </conditionalFormatting>
  <conditionalFormatting sqref="BL24">
    <cfRule type="expression" dxfId="46" priority="76">
      <formula>OR($DW$25=4,$DW$25=5)</formula>
    </cfRule>
  </conditionalFormatting>
  <conditionalFormatting sqref="AU27:CB27">
    <cfRule type="expression" dxfId="45" priority="75">
      <formula>LEN($AU$27)=0</formula>
    </cfRule>
  </conditionalFormatting>
  <conditionalFormatting sqref="CC27:DR27">
    <cfRule type="expression" dxfId="44" priority="74">
      <formula>LEN($CC$27)=0</formula>
    </cfRule>
  </conditionalFormatting>
  <conditionalFormatting sqref="B38">
    <cfRule type="expression" dxfId="43" priority="73" stopIfTrue="1">
      <formula>LEN(B38)=0</formula>
    </cfRule>
  </conditionalFormatting>
  <conditionalFormatting sqref="B40">
    <cfRule type="expression" dxfId="42" priority="72" stopIfTrue="1">
      <formula>LEN(B40)=0</formula>
    </cfRule>
  </conditionalFormatting>
  <conditionalFormatting sqref="B42">
    <cfRule type="expression" dxfId="41" priority="71" stopIfTrue="1">
      <formula>LEN(B42)=0</formula>
    </cfRule>
  </conditionalFormatting>
  <conditionalFormatting sqref="AM23:BK23">
    <cfRule type="expression" dxfId="40" priority="70">
      <formula>LEN($AM$23)=0</formula>
    </cfRule>
  </conditionalFormatting>
  <conditionalFormatting sqref="B73">
    <cfRule type="expression" dxfId="39" priority="69" stopIfTrue="1">
      <formula>LEN(B73)=0</formula>
    </cfRule>
  </conditionalFormatting>
  <conditionalFormatting sqref="BJ73:DR73">
    <cfRule type="expression" dxfId="38" priority="68">
      <formula>LEN($BJ$73)=0</formula>
    </cfRule>
  </conditionalFormatting>
  <conditionalFormatting sqref="B75">
    <cfRule type="expression" dxfId="37" priority="67" stopIfTrue="1">
      <formula>LEN(B75)=0</formula>
    </cfRule>
  </conditionalFormatting>
  <conditionalFormatting sqref="BJ75:DR75">
    <cfRule type="expression" dxfId="36" priority="66">
      <formula>LEN($BJ$75)=0</formula>
    </cfRule>
  </conditionalFormatting>
  <conditionalFormatting sqref="B77">
    <cfRule type="expression" dxfId="35" priority="65" stopIfTrue="1">
      <formula>LEN(B77)=0</formula>
    </cfRule>
  </conditionalFormatting>
  <conditionalFormatting sqref="BJ77:DR77">
    <cfRule type="expression" dxfId="34" priority="64">
      <formula>LEN($BJ$77)=0</formula>
    </cfRule>
  </conditionalFormatting>
  <conditionalFormatting sqref="B81">
    <cfRule type="expression" dxfId="33" priority="63" stopIfTrue="1">
      <formula>LEN(B81)=0</formula>
    </cfRule>
  </conditionalFormatting>
  <conditionalFormatting sqref="BJ79:DR79">
    <cfRule type="expression" dxfId="32" priority="62">
      <formula>LEN($BJ$79)=0</formula>
    </cfRule>
  </conditionalFormatting>
  <conditionalFormatting sqref="B83">
    <cfRule type="expression" dxfId="31" priority="61" stopIfTrue="1">
      <formula>LEN(B83)=0</formula>
    </cfRule>
  </conditionalFormatting>
  <conditionalFormatting sqref="BJ81:DR81">
    <cfRule type="expression" dxfId="30" priority="60">
      <formula>LEN($BJ$81)=0</formula>
    </cfRule>
  </conditionalFormatting>
  <conditionalFormatting sqref="B88">
    <cfRule type="expression" dxfId="29" priority="59">
      <formula>LEN($B$88)=0</formula>
    </cfRule>
  </conditionalFormatting>
  <conditionalFormatting sqref="B79">
    <cfRule type="expression" dxfId="28" priority="56" stopIfTrue="1">
      <formula>LEN(B79)=0</formula>
    </cfRule>
  </conditionalFormatting>
  <conditionalFormatting sqref="AM25:BK25">
    <cfRule type="expression" dxfId="27" priority="55">
      <formula>LEN($AM$25)=0</formula>
    </cfRule>
  </conditionalFormatting>
  <conditionalFormatting sqref="B27:AT27">
    <cfRule type="expression" dxfId="26" priority="54">
      <formula>LEN($B$27)=0</formula>
    </cfRule>
  </conditionalFormatting>
  <conditionalFormatting sqref="B20:BS20">
    <cfRule type="expression" dxfId="25" priority="53">
      <formula>LEN($B$20)=0</formula>
    </cfRule>
  </conditionalFormatting>
  <conditionalFormatting sqref="BT20:DR20">
    <cfRule type="expression" dxfId="24" priority="52">
      <formula>LEN($BT$20)=0</formula>
    </cfRule>
  </conditionalFormatting>
  <conditionalFormatting sqref="B62:L62">
    <cfRule type="expression" dxfId="23" priority="51">
      <formula>LEN($B$62)=0</formula>
    </cfRule>
  </conditionalFormatting>
  <conditionalFormatting sqref="M62:Y62">
    <cfRule type="expression" dxfId="22" priority="50">
      <formula>LEN($M$62)=0</formula>
    </cfRule>
  </conditionalFormatting>
  <conditionalFormatting sqref="AI92:AL92">
    <cfRule type="expression" dxfId="21" priority="49">
      <formula>LEN($AI$92)=0</formula>
    </cfRule>
  </conditionalFormatting>
  <conditionalFormatting sqref="B14:BS14">
    <cfRule type="expression" dxfId="20" priority="24" stopIfTrue="1">
      <formula>LEN(INDIRECT(ADDRESS(ROW(),COLUMN())))=0</formula>
    </cfRule>
  </conditionalFormatting>
  <conditionalFormatting sqref="B16:BS16">
    <cfRule type="expression" dxfId="19" priority="23" stopIfTrue="1">
      <formula>LEN(INDIRECT(ADDRESS(ROW(),COLUMN())))=0</formula>
    </cfRule>
  </conditionalFormatting>
  <conditionalFormatting sqref="B18:BS18">
    <cfRule type="expression" dxfId="18" priority="22" stopIfTrue="1">
      <formula>LEN(INDIRECT(ADDRESS(ROW(),COLUMN())))=0</formula>
    </cfRule>
  </conditionalFormatting>
  <conditionalFormatting sqref="BJ38:DR38">
    <cfRule type="expression" dxfId="17" priority="21" stopIfTrue="1">
      <formula>LEN(INDIRECT(ADDRESS(ROW(),COLUMN())))=0</formula>
    </cfRule>
  </conditionalFormatting>
  <conditionalFormatting sqref="BJ40:DR40">
    <cfRule type="expression" dxfId="16" priority="20" stopIfTrue="1">
      <formula>LEN(INDIRECT(ADDRESS(ROW(),COLUMN())))=0</formula>
    </cfRule>
  </conditionalFormatting>
  <conditionalFormatting sqref="AM28:BD28">
    <cfRule type="expression" dxfId="15" priority="19">
      <formula>$DW$29&lt;&gt;0</formula>
    </cfRule>
  </conditionalFormatting>
  <conditionalFormatting sqref="CR28:DR28">
    <cfRule type="expression" dxfId="14" priority="18">
      <formula>$DY$29&lt;&gt;0</formula>
    </cfRule>
  </conditionalFormatting>
  <conditionalFormatting sqref="AO62:AZ62">
    <cfRule type="expression" dxfId="13" priority="17">
      <formula>$DW$62&lt;&gt;0</formula>
    </cfRule>
  </conditionalFormatting>
  <conditionalFormatting sqref="CM62:CX62">
    <cfRule type="expression" dxfId="12" priority="16">
      <formula>$DX$66&lt;&gt;0</formula>
    </cfRule>
  </conditionalFormatting>
  <conditionalFormatting sqref="BO62:BU62">
    <cfRule type="expression" dxfId="11" priority="14">
      <formula>AND($DW$62=1,ISBLANK($BO$62))</formula>
    </cfRule>
    <cfRule type="expression" dxfId="10" priority="15">
      <formula>$DW$62&lt;&gt;1</formula>
    </cfRule>
  </conditionalFormatting>
  <conditionalFormatting sqref="C70:BI70">
    <cfRule type="expression" dxfId="9" priority="11">
      <formula>$DX$70&lt;&gt;0</formula>
    </cfRule>
  </conditionalFormatting>
  <conditionalFormatting sqref="BK70:DR70">
    <cfRule type="expression" dxfId="8" priority="10">
      <formula>$DX$74&lt;&gt;0</formula>
    </cfRule>
  </conditionalFormatting>
  <conditionalFormatting sqref="DL62">
    <cfRule type="expression" dxfId="7" priority="513">
      <formula>$DX$66&lt;&gt;1</formula>
    </cfRule>
    <cfRule type="expression" dxfId="6" priority="514">
      <formula>AND($DX$66=1,ISBLANK($DM$62))</formula>
    </cfRule>
  </conditionalFormatting>
  <conditionalFormatting sqref="AS88:CY88">
    <cfRule type="expression" dxfId="5" priority="9" stopIfTrue="1">
      <formula>LEN(INDIRECT(ADDRESS(ROW(),COLUMN())))=0</formula>
    </cfRule>
  </conditionalFormatting>
  <conditionalFormatting sqref="CZ88:DR88">
    <cfRule type="expression" dxfId="4" priority="8" stopIfTrue="1">
      <formula>LEN(INDIRECT(ADDRESS(ROW(),COLUMN())))=0</formula>
    </cfRule>
  </conditionalFormatting>
  <conditionalFormatting sqref="AI93:AL100">
    <cfRule type="expression" dxfId="3" priority="4">
      <formula>LEN($AI$92)=0</formula>
    </cfRule>
  </conditionalFormatting>
  <conditionalFormatting sqref="BX92:CA92">
    <cfRule type="expression" dxfId="2" priority="3">
      <formula>LEN($AI$92)=0</formula>
    </cfRule>
  </conditionalFormatting>
  <conditionalFormatting sqref="BX93:CA100">
    <cfRule type="expression" dxfId="1" priority="2">
      <formula>LEN($AI$92)=0</formula>
    </cfRule>
  </conditionalFormatting>
  <conditionalFormatting sqref="DM92:DP98">
    <cfRule type="expression" dxfId="0" priority="1">
      <formula>LEN($AI$92)=0</formula>
    </cfRule>
  </conditionalFormatting>
  <dataValidations count="16">
    <dataValidation type="custom" operator="notEqual" allowBlank="1" showInputMessage="1" showErrorMessage="1" errorTitle="AVISO" error="Verifique Número Ingresado_x000a_" sqref="BT14:CK14 BT16:CK16" xr:uid="{00000000-0002-0000-0400-000000000000}">
      <formula1>AND(ISNUMBER(CELL("contenido")),LEN(CELL("contenido"))=8)</formula1>
    </dataValidation>
    <dataValidation type="decimal" operator="greaterThan" allowBlank="1" showInputMessage="1" showErrorMessage="1" error="Debe ingresar únicamente valores númericos!!" sqref="M62:Y62" xr:uid="{00000000-0002-0000-0400-000001000000}">
      <formula1>0</formula1>
    </dataValidation>
    <dataValidation type="whole" allowBlank="1" showInputMessage="1" showErrorMessage="1" error="Debe ingresar únicamente valores númericos!!" sqref="CX65:DR68" xr:uid="{00000000-0002-0000-0400-000002000000}">
      <formula1>1900</formula1>
      <formula2>2050</formula2>
    </dataValidation>
    <dataValidation type="date" allowBlank="1" showInputMessage="1" showErrorMessage="1" error="Ingrese formato dd/mm/aa" sqref="V114:AF115" xr:uid="{00000000-0002-0000-0400-000003000000}">
      <formula1>1</formula1>
      <formula2>55153</formula2>
    </dataValidation>
    <dataValidation type="list" allowBlank="1" showInputMessage="1" showErrorMessage="1" error="Debe ingresar una opción de la lista desplegable!!" sqref="Z65:AQ68" xr:uid="{00000000-0002-0000-0400-000004000000}">
      <formula1>"Bueno, Malo"</formula1>
    </dataValidation>
    <dataValidation type="whole" operator="greaterThan" allowBlank="1" showInputMessage="1" showErrorMessage="1" error="Debe ingresar únicamente valores númericos!!" sqref="B62:L62" xr:uid="{00000000-0002-0000-0400-000005000000}">
      <formula1>0</formula1>
    </dataValidation>
    <dataValidation type="list" allowBlank="1" showInputMessage="1" showErrorMessage="1" sqref="BX92:CA100 AI92:AL100 DM92:DP98" xr:uid="{00000000-0002-0000-0400-000006000000}">
      <formula1>"si,no"</formula1>
    </dataValidation>
    <dataValidation type="decimal" operator="notEqual" allowBlank="1" showInputMessage="1" showErrorMessage="1" errorTitle="AVISO" error="Verifique Cantidad de Libras Ingresadas_x000a_" sqref="BO62:BU62 DL62" xr:uid="{00000000-0002-0000-0400-000007000000}">
      <formula1>0</formula1>
    </dataValidation>
    <dataValidation type="whole" operator="greaterThan" allowBlank="1" showInputMessage="1" showErrorMessage="1" errorTitle="AVISO" error="Debe ingresar únicamente valores númericos!!" sqref="CU12:DR12 Q65:Y68" xr:uid="{00000000-0002-0000-0400-000008000000}">
      <formula1>0</formula1>
    </dataValidation>
    <dataValidation type="decimal" operator="notEqual" allowBlank="1" showInputMessage="1" showErrorMessage="1" errorTitle="AVISO" error="Verifique Suma Asegurada" sqref="CB23:CV23" xr:uid="{00000000-0002-0000-0400-000009000000}">
      <formula1>0</formula1>
    </dataValidation>
    <dataValidation type="list" allowBlank="1" showInputMessage="1" showErrorMessage="1" sqref="AM23:BK23" xr:uid="{00000000-0002-0000-0400-00000A000000}">
      <formula1>civil</formula1>
    </dataValidation>
    <dataValidation type="whole" allowBlank="1" showInputMessage="1" showErrorMessage="1" errorTitle="Aviso!" error="Debe ingresar los cuatro dígitos del año en curso." sqref="DS14:DT18" xr:uid="{00000000-0002-0000-0400-00000B000000}">
      <formula1>1900</formula1>
      <formula2>2050</formula2>
    </dataValidation>
    <dataValidation type="list" allowBlank="1" showInputMessage="1" showErrorMessage="1" sqref="CA12" xr:uid="{00000000-0002-0000-0400-00000C000000}">
      <formula1>"DPI,Pasaporte"</formula1>
    </dataValidation>
    <dataValidation type="whole" allowBlank="1" showInputMessage="1" showErrorMessage="1" sqref="X23" xr:uid="{00000000-0002-0000-0400-00000D000000}">
      <formula1>0</formula1>
      <formula2>2300</formula2>
    </dataValidation>
    <dataValidation type="whole" allowBlank="1" showInputMessage="1" showErrorMessage="1" sqref="O23" xr:uid="{00000000-0002-0000-0400-00000E000000}">
      <formula1>1</formula1>
      <formula2>12</formula2>
    </dataValidation>
    <dataValidation type="whole" allowBlank="1" showInputMessage="1" showErrorMessage="1" sqref="F23" xr:uid="{00000000-0002-0000-0400-00000F000000}">
      <formula1>1</formula1>
      <formula2>31</formula2>
    </dataValidation>
  </dataValidations>
  <pageMargins left="0.19685039370078741" right="0.19685039370078741" top="0.19685039370078741" bottom="0.31496062992125984" header="0" footer="0.11811023622047245"/>
  <pageSetup fitToWidth="0" fitToHeight="0" orientation="portrait" r:id="rId1"/>
  <headerFooter>
    <oddFooter>&amp;R&amp;"Verdana,Normal"&amp;7&amp;K01+042GCP-FO-0315    V. 02
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Group Box 1">
              <controlPr defaultSize="0" autoFill="0" autoPict="0">
                <anchor moveWithCells="1">
                  <from>
                    <xdr:col>37</xdr:col>
                    <xdr:colOff>31750</xdr:colOff>
                    <xdr:row>26</xdr:row>
                    <xdr:rowOff>215900</xdr:rowOff>
                  </from>
                  <to>
                    <xdr:col>51</xdr:col>
                    <xdr:colOff>12700</xdr:colOff>
                    <xdr:row>27</xdr:row>
                    <xdr:rowOff>196850</xdr:rowOff>
                  </to>
                </anchor>
              </controlPr>
            </control>
          </mc:Choice>
        </mc:AlternateContent>
        <mc:AlternateContent xmlns:mc="http://schemas.openxmlformats.org/markup-compatibility/2006">
          <mc:Choice Requires="x14">
            <control shapeId="16386" r:id="rId5" name="Option Button 2">
              <controlPr locked="0" defaultSize="0" autoFill="0" autoLine="0" autoPict="0">
                <anchor moveWithCells="1">
                  <from>
                    <xdr:col>38</xdr:col>
                    <xdr:colOff>38100</xdr:colOff>
                    <xdr:row>27</xdr:row>
                    <xdr:rowOff>50800</xdr:rowOff>
                  </from>
                  <to>
                    <xdr:col>43</xdr:col>
                    <xdr:colOff>12700</xdr:colOff>
                    <xdr:row>27</xdr:row>
                    <xdr:rowOff>190500</xdr:rowOff>
                  </to>
                </anchor>
              </controlPr>
            </control>
          </mc:Choice>
        </mc:AlternateContent>
        <mc:AlternateContent xmlns:mc="http://schemas.openxmlformats.org/markup-compatibility/2006">
          <mc:Choice Requires="x14">
            <control shapeId="16387" r:id="rId6" name="Option Button 3">
              <controlPr locked="0" defaultSize="0" autoFill="0" autoLine="0" autoPict="0">
                <anchor moveWithCells="1">
                  <from>
                    <xdr:col>45</xdr:col>
                    <xdr:colOff>50800</xdr:colOff>
                    <xdr:row>27</xdr:row>
                    <xdr:rowOff>50800</xdr:rowOff>
                  </from>
                  <to>
                    <xdr:col>51</xdr:col>
                    <xdr:colOff>19050</xdr:colOff>
                    <xdr:row>27</xdr:row>
                    <xdr:rowOff>184150</xdr:rowOff>
                  </to>
                </anchor>
              </controlPr>
            </control>
          </mc:Choice>
        </mc:AlternateContent>
        <mc:AlternateContent xmlns:mc="http://schemas.openxmlformats.org/markup-compatibility/2006">
          <mc:Choice Requires="x14">
            <control shapeId="16388" r:id="rId7" name="Group Box 4">
              <controlPr defaultSize="0" autoFill="0" autoPict="0">
                <anchor moveWithCells="1">
                  <from>
                    <xdr:col>97</xdr:col>
                    <xdr:colOff>12700</xdr:colOff>
                    <xdr:row>26</xdr:row>
                    <xdr:rowOff>127000</xdr:rowOff>
                  </from>
                  <to>
                    <xdr:col>114</xdr:col>
                    <xdr:colOff>38100</xdr:colOff>
                    <xdr:row>27</xdr:row>
                    <xdr:rowOff>222250</xdr:rowOff>
                  </to>
                </anchor>
              </controlPr>
            </control>
          </mc:Choice>
        </mc:AlternateContent>
        <mc:AlternateContent xmlns:mc="http://schemas.openxmlformats.org/markup-compatibility/2006">
          <mc:Choice Requires="x14">
            <control shapeId="16389" r:id="rId8" name="Option Button 5">
              <controlPr locked="0" defaultSize="0" autoFill="0" autoLine="0" autoPict="0">
                <anchor moveWithCells="1">
                  <from>
                    <xdr:col>97</xdr:col>
                    <xdr:colOff>31750</xdr:colOff>
                    <xdr:row>27</xdr:row>
                    <xdr:rowOff>19050</xdr:rowOff>
                  </from>
                  <to>
                    <xdr:col>103</xdr:col>
                    <xdr:colOff>31750</xdr:colOff>
                    <xdr:row>28</xdr:row>
                    <xdr:rowOff>0</xdr:rowOff>
                  </to>
                </anchor>
              </controlPr>
            </control>
          </mc:Choice>
        </mc:AlternateContent>
        <mc:AlternateContent xmlns:mc="http://schemas.openxmlformats.org/markup-compatibility/2006">
          <mc:Choice Requires="x14">
            <control shapeId="16390" r:id="rId9" name="Option Button 6">
              <controlPr locked="0" defaultSize="0" autoFill="0" autoLine="0" autoPict="0">
                <anchor moveWithCells="1">
                  <from>
                    <xdr:col>105</xdr:col>
                    <xdr:colOff>12700</xdr:colOff>
                    <xdr:row>27</xdr:row>
                    <xdr:rowOff>19050</xdr:rowOff>
                  </from>
                  <to>
                    <xdr:col>111</xdr:col>
                    <xdr:colOff>12700</xdr:colOff>
                    <xdr:row>27</xdr:row>
                    <xdr:rowOff>228600</xdr:rowOff>
                  </to>
                </anchor>
              </controlPr>
            </control>
          </mc:Choice>
        </mc:AlternateContent>
        <mc:AlternateContent xmlns:mc="http://schemas.openxmlformats.org/markup-compatibility/2006">
          <mc:Choice Requires="x14">
            <control shapeId="16391" r:id="rId10" name="Group Box 7">
              <controlPr defaultSize="0" autoFill="0" autoPict="0">
                <anchor moveWithCells="1">
                  <from>
                    <xdr:col>39</xdr:col>
                    <xdr:colOff>50800</xdr:colOff>
                    <xdr:row>60</xdr:row>
                    <xdr:rowOff>82550</xdr:rowOff>
                  </from>
                  <to>
                    <xdr:col>54</xdr:col>
                    <xdr:colOff>44450</xdr:colOff>
                    <xdr:row>62</xdr:row>
                    <xdr:rowOff>0</xdr:rowOff>
                  </to>
                </anchor>
              </controlPr>
            </control>
          </mc:Choice>
        </mc:AlternateContent>
        <mc:AlternateContent xmlns:mc="http://schemas.openxmlformats.org/markup-compatibility/2006">
          <mc:Choice Requires="x14">
            <control shapeId="16392" r:id="rId11" name="Option Button 8">
              <controlPr locked="0" defaultSize="0" autoFill="0" autoLine="0" autoPict="0">
                <anchor moveWithCells="1">
                  <from>
                    <xdr:col>40</xdr:col>
                    <xdr:colOff>6350</xdr:colOff>
                    <xdr:row>61</xdr:row>
                    <xdr:rowOff>25400</xdr:rowOff>
                  </from>
                  <to>
                    <xdr:col>45</xdr:col>
                    <xdr:colOff>6350</xdr:colOff>
                    <xdr:row>61</xdr:row>
                    <xdr:rowOff>127000</xdr:rowOff>
                  </to>
                </anchor>
              </controlPr>
            </control>
          </mc:Choice>
        </mc:AlternateContent>
        <mc:AlternateContent xmlns:mc="http://schemas.openxmlformats.org/markup-compatibility/2006">
          <mc:Choice Requires="x14">
            <control shapeId="16393" r:id="rId12" name="Option Button 9">
              <controlPr locked="0" defaultSize="0" autoFill="0" autoLine="0" autoPict="0">
                <anchor moveWithCells="1">
                  <from>
                    <xdr:col>45</xdr:col>
                    <xdr:colOff>6350</xdr:colOff>
                    <xdr:row>61</xdr:row>
                    <xdr:rowOff>25400</xdr:rowOff>
                  </from>
                  <to>
                    <xdr:col>50</xdr:col>
                    <xdr:colOff>6350</xdr:colOff>
                    <xdr:row>61</xdr:row>
                    <xdr:rowOff>127000</xdr:rowOff>
                  </to>
                </anchor>
              </controlPr>
            </control>
          </mc:Choice>
        </mc:AlternateContent>
        <mc:AlternateContent xmlns:mc="http://schemas.openxmlformats.org/markup-compatibility/2006">
          <mc:Choice Requires="x14">
            <control shapeId="16394" r:id="rId13" name="Group Box 10">
              <controlPr defaultSize="0" autoFill="0" autoPict="0">
                <anchor moveWithCells="1">
                  <from>
                    <xdr:col>89</xdr:col>
                    <xdr:colOff>19050</xdr:colOff>
                    <xdr:row>60</xdr:row>
                    <xdr:rowOff>76200</xdr:rowOff>
                  </from>
                  <to>
                    <xdr:col>103</xdr:col>
                    <xdr:colOff>6350</xdr:colOff>
                    <xdr:row>62</xdr:row>
                    <xdr:rowOff>31750</xdr:rowOff>
                  </to>
                </anchor>
              </controlPr>
            </control>
          </mc:Choice>
        </mc:AlternateContent>
        <mc:AlternateContent xmlns:mc="http://schemas.openxmlformats.org/markup-compatibility/2006">
          <mc:Choice Requires="x14">
            <control shapeId="16395" r:id="rId14" name="Option Button 11">
              <controlPr locked="0" defaultSize="0" autoFill="0" autoLine="0" autoPict="0">
                <anchor moveWithCells="1">
                  <from>
                    <xdr:col>89</xdr:col>
                    <xdr:colOff>44450</xdr:colOff>
                    <xdr:row>61</xdr:row>
                    <xdr:rowOff>12700</xdr:rowOff>
                  </from>
                  <to>
                    <xdr:col>94</xdr:col>
                    <xdr:colOff>6350</xdr:colOff>
                    <xdr:row>61</xdr:row>
                    <xdr:rowOff>114300</xdr:rowOff>
                  </to>
                </anchor>
              </controlPr>
            </control>
          </mc:Choice>
        </mc:AlternateContent>
        <mc:AlternateContent xmlns:mc="http://schemas.openxmlformats.org/markup-compatibility/2006">
          <mc:Choice Requires="x14">
            <control shapeId="16396" r:id="rId15" name="Option Button 12">
              <controlPr locked="0" defaultSize="0" autoFill="0" autoLine="0" autoPict="0">
                <anchor moveWithCells="1">
                  <from>
                    <xdr:col>94</xdr:col>
                    <xdr:colOff>44450</xdr:colOff>
                    <xdr:row>61</xdr:row>
                    <xdr:rowOff>12700</xdr:rowOff>
                  </from>
                  <to>
                    <xdr:col>98</xdr:col>
                    <xdr:colOff>57150</xdr:colOff>
                    <xdr:row>61</xdr:row>
                    <xdr:rowOff>114300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90</xdr:col>
                    <xdr:colOff>12700</xdr:colOff>
                    <xdr:row>12</xdr:row>
                    <xdr:rowOff>57150</xdr:rowOff>
                  </from>
                  <to>
                    <xdr:col>94</xdr:col>
                    <xdr:colOff>12700</xdr:colOff>
                    <xdr:row>13</xdr:row>
                    <xdr:rowOff>152400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90</xdr:col>
                    <xdr:colOff>12700</xdr:colOff>
                    <xdr:row>14</xdr:row>
                    <xdr:rowOff>57150</xdr:rowOff>
                  </from>
                  <to>
                    <xdr:col>94</xdr:col>
                    <xdr:colOff>0</xdr:colOff>
                    <xdr:row>15</xdr:row>
                    <xdr:rowOff>152400</xdr:rowOff>
                  </to>
                </anchor>
              </controlPr>
            </control>
          </mc:Choice>
        </mc:AlternateContent>
        <mc:AlternateContent xmlns:mc="http://schemas.openxmlformats.org/markup-compatibility/2006">
          <mc:Choice Requires="x14">
            <control shapeId="16399" r:id="rId18" name="Group Box 15">
              <controlPr defaultSize="0" autoFill="0" autoPict="0">
                <anchor moveWithCells="1">
                  <from>
                    <xdr:col>95</xdr:col>
                    <xdr:colOff>12700</xdr:colOff>
                    <xdr:row>19</xdr:row>
                    <xdr:rowOff>203200</xdr:rowOff>
                  </from>
                  <to>
                    <xdr:col>150</xdr:col>
                    <xdr:colOff>57150</xdr:colOff>
                    <xdr:row>24</xdr:row>
                    <xdr:rowOff>57150</xdr:rowOff>
                  </to>
                </anchor>
              </controlPr>
            </control>
          </mc:Choice>
        </mc:AlternateContent>
        <mc:AlternateContent xmlns:mc="http://schemas.openxmlformats.org/markup-compatibility/2006">
          <mc:Choice Requires="x14">
            <control shapeId="16400" r:id="rId19" name="Option Button 16">
              <controlPr defaultSize="0" autoFill="0" autoLine="0" autoPict="0">
                <anchor moveWithCells="1">
                  <from>
                    <xdr:col>100</xdr:col>
                    <xdr:colOff>38100</xdr:colOff>
                    <xdr:row>22</xdr:row>
                    <xdr:rowOff>50800</xdr:rowOff>
                  </from>
                  <to>
                    <xdr:col>104</xdr:col>
                    <xdr:colOff>12700</xdr:colOff>
                    <xdr:row>23</xdr:row>
                    <xdr:rowOff>0</xdr:rowOff>
                  </to>
                </anchor>
              </controlPr>
            </control>
          </mc:Choice>
        </mc:AlternateContent>
        <mc:AlternateContent xmlns:mc="http://schemas.openxmlformats.org/markup-compatibility/2006">
          <mc:Choice Requires="x14">
            <control shapeId="16401" r:id="rId20" name="Group Box 17">
              <controlPr defaultSize="0" autoFill="0" autoPict="0">
                <anchor moveWithCells="1">
                  <from>
                    <xdr:col>0</xdr:col>
                    <xdr:colOff>0</xdr:colOff>
                    <xdr:row>22</xdr:row>
                    <xdr:rowOff>0</xdr:rowOff>
                  </from>
                  <to>
                    <xdr:col>35</xdr:col>
                    <xdr:colOff>0</xdr:colOff>
                    <xdr:row>26</xdr:row>
                    <xdr:rowOff>184150</xdr:rowOff>
                  </to>
                </anchor>
              </controlPr>
            </control>
          </mc:Choice>
        </mc:AlternateContent>
        <mc:AlternateContent xmlns:mc="http://schemas.openxmlformats.org/markup-compatibility/2006">
          <mc:Choice Requires="x14">
            <control shapeId="16402" r:id="rId21" name="Option Button 18">
              <controlPr defaultSize="0" autoFill="0" autoLine="0" autoPict="0">
                <anchor moveWithCells="1">
                  <from>
                    <xdr:col>15</xdr:col>
                    <xdr:colOff>50800</xdr:colOff>
                    <xdr:row>69</xdr:row>
                    <xdr:rowOff>0</xdr:rowOff>
                  </from>
                  <to>
                    <xdr:col>21</xdr:col>
                    <xdr:colOff>50800</xdr:colOff>
                    <xdr:row>69</xdr:row>
                    <xdr:rowOff>222250</xdr:rowOff>
                  </to>
                </anchor>
              </controlPr>
            </control>
          </mc:Choice>
        </mc:AlternateContent>
        <mc:AlternateContent xmlns:mc="http://schemas.openxmlformats.org/markup-compatibility/2006">
          <mc:Choice Requires="x14">
            <control shapeId="16403" r:id="rId22" name="Option Button 19">
              <controlPr defaultSize="0" autoFill="0" autoLine="0" autoPict="0">
                <anchor moveWithCells="1">
                  <from>
                    <xdr:col>30</xdr:col>
                    <xdr:colOff>50800</xdr:colOff>
                    <xdr:row>69</xdr:row>
                    <xdr:rowOff>0</xdr:rowOff>
                  </from>
                  <to>
                    <xdr:col>36</xdr:col>
                    <xdr:colOff>19050</xdr:colOff>
                    <xdr:row>69</xdr:row>
                    <xdr:rowOff>222250</xdr:rowOff>
                  </to>
                </anchor>
              </controlPr>
            </control>
          </mc:Choice>
        </mc:AlternateContent>
        <mc:AlternateContent xmlns:mc="http://schemas.openxmlformats.org/markup-compatibility/2006">
          <mc:Choice Requires="x14">
            <control shapeId="16404" r:id="rId23" name="Group Box 20">
              <controlPr defaultSize="0" autoFill="0" autoPict="0">
                <anchor moveWithCells="1">
                  <from>
                    <xdr:col>14</xdr:col>
                    <xdr:colOff>50800</xdr:colOff>
                    <xdr:row>68</xdr:row>
                    <xdr:rowOff>107950</xdr:rowOff>
                  </from>
                  <to>
                    <xdr:col>39</xdr:col>
                    <xdr:colOff>50800</xdr:colOff>
                    <xdr:row>70</xdr:row>
                    <xdr:rowOff>0</xdr:rowOff>
                  </to>
                </anchor>
              </controlPr>
            </control>
          </mc:Choice>
        </mc:AlternateContent>
        <mc:AlternateContent xmlns:mc="http://schemas.openxmlformats.org/markup-compatibility/2006">
          <mc:Choice Requires="x14">
            <control shapeId="16405" r:id="rId24" name="Option Button 21">
              <controlPr defaultSize="0" autoFill="0" autoLine="0" autoPict="0">
                <anchor moveWithCells="1">
                  <from>
                    <xdr:col>83</xdr:col>
                    <xdr:colOff>19050</xdr:colOff>
                    <xdr:row>69</xdr:row>
                    <xdr:rowOff>0</xdr:rowOff>
                  </from>
                  <to>
                    <xdr:col>88</xdr:col>
                    <xdr:colOff>38100</xdr:colOff>
                    <xdr:row>69</xdr:row>
                    <xdr:rowOff>222250</xdr:rowOff>
                  </to>
                </anchor>
              </controlPr>
            </control>
          </mc:Choice>
        </mc:AlternateContent>
        <mc:AlternateContent xmlns:mc="http://schemas.openxmlformats.org/markup-compatibility/2006">
          <mc:Choice Requires="x14">
            <control shapeId="16406" r:id="rId25" name="Option Button 22">
              <controlPr defaultSize="0" autoFill="0" autoLine="0" autoPict="0">
                <anchor moveWithCells="1">
                  <from>
                    <xdr:col>95</xdr:col>
                    <xdr:colOff>50800</xdr:colOff>
                    <xdr:row>69</xdr:row>
                    <xdr:rowOff>0</xdr:rowOff>
                  </from>
                  <to>
                    <xdr:col>101</xdr:col>
                    <xdr:colOff>12700</xdr:colOff>
                    <xdr:row>69</xdr:row>
                    <xdr:rowOff>222250</xdr:rowOff>
                  </to>
                </anchor>
              </controlPr>
            </control>
          </mc:Choice>
        </mc:AlternateContent>
        <mc:AlternateContent xmlns:mc="http://schemas.openxmlformats.org/markup-compatibility/2006">
          <mc:Choice Requires="x14">
            <control shapeId="16407" r:id="rId26" name="Group Box 23">
              <controlPr defaultSize="0" autoFill="0" autoPict="0">
                <anchor moveWithCells="1">
                  <from>
                    <xdr:col>80</xdr:col>
                    <xdr:colOff>38100</xdr:colOff>
                    <xdr:row>68</xdr:row>
                    <xdr:rowOff>88900</xdr:rowOff>
                  </from>
                  <to>
                    <xdr:col>105</xdr:col>
                    <xdr:colOff>31750</xdr:colOff>
                    <xdr:row>69</xdr:row>
                    <xdr:rowOff>222250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G20"/>
  <sheetViews>
    <sheetView showGridLines="0" showRowColHeaders="0" workbookViewId="0">
      <selection activeCell="B9" sqref="B9:G9"/>
    </sheetView>
  </sheetViews>
  <sheetFormatPr baseColWidth="10" defaultRowHeight="14.5" x14ac:dyDescent="0.35"/>
  <cols>
    <col min="1" max="1" width="4.81640625" customWidth="1"/>
  </cols>
  <sheetData>
    <row r="2" spans="2:7" x14ac:dyDescent="0.35">
      <c r="B2" s="871" t="s">
        <v>336</v>
      </c>
      <c r="C2" s="872"/>
      <c r="D2" s="872"/>
      <c r="E2" s="872"/>
      <c r="F2" s="872"/>
      <c r="G2" s="873"/>
    </row>
    <row r="3" spans="2:7" x14ac:dyDescent="0.35">
      <c r="B3" s="864" t="s">
        <v>337</v>
      </c>
      <c r="C3" s="865"/>
      <c r="D3" s="865"/>
      <c r="E3" s="865"/>
      <c r="F3" s="865"/>
      <c r="G3" s="866"/>
    </row>
    <row r="4" spans="2:7" x14ac:dyDescent="0.35">
      <c r="B4" s="864" t="s">
        <v>338</v>
      </c>
      <c r="C4" s="865"/>
      <c r="D4" s="865"/>
      <c r="E4" s="865"/>
      <c r="F4" s="865"/>
      <c r="G4" s="866"/>
    </row>
    <row r="5" spans="2:7" x14ac:dyDescent="0.35">
      <c r="B5" s="867" t="s">
        <v>339</v>
      </c>
      <c r="C5" s="868"/>
      <c r="D5" s="868"/>
      <c r="E5" s="868"/>
      <c r="F5" s="868"/>
      <c r="G5" s="869"/>
    </row>
    <row r="8" spans="2:7" x14ac:dyDescent="0.35">
      <c r="B8" s="871" t="s">
        <v>504</v>
      </c>
      <c r="C8" s="872"/>
      <c r="D8" s="872"/>
      <c r="E8" s="872"/>
      <c r="F8" s="872"/>
      <c r="G8" s="873"/>
    </row>
    <row r="9" spans="2:7" x14ac:dyDescent="0.35">
      <c r="B9" s="864" t="s">
        <v>340</v>
      </c>
      <c r="C9" s="865"/>
      <c r="D9" s="865"/>
      <c r="E9" s="865"/>
      <c r="F9" s="865"/>
      <c r="G9" s="866"/>
    </row>
    <row r="10" spans="2:7" x14ac:dyDescent="0.35">
      <c r="B10" s="864" t="s">
        <v>341</v>
      </c>
      <c r="C10" s="865"/>
      <c r="D10" s="865"/>
      <c r="E10" s="865"/>
      <c r="F10" s="865"/>
      <c r="G10" s="866"/>
    </row>
    <row r="11" spans="2:7" x14ac:dyDescent="0.35">
      <c r="B11" s="864" t="s">
        <v>342</v>
      </c>
      <c r="C11" s="865"/>
      <c r="D11" s="865"/>
      <c r="E11" s="865"/>
      <c r="F11" s="865"/>
      <c r="G11" s="866"/>
    </row>
    <row r="12" spans="2:7" x14ac:dyDescent="0.35">
      <c r="B12" s="870" t="s">
        <v>343</v>
      </c>
      <c r="C12" s="868"/>
      <c r="D12" s="868"/>
      <c r="E12" s="868"/>
      <c r="F12" s="868"/>
      <c r="G12" s="869"/>
    </row>
    <row r="15" spans="2:7" x14ac:dyDescent="0.35">
      <c r="B15" s="871" t="s">
        <v>344</v>
      </c>
      <c r="C15" s="872"/>
      <c r="D15" s="872"/>
      <c r="E15" s="872"/>
      <c r="F15" s="872"/>
      <c r="G15" s="873"/>
    </row>
    <row r="16" spans="2:7" x14ac:dyDescent="0.35">
      <c r="B16" s="864" t="s">
        <v>345</v>
      </c>
      <c r="C16" s="865"/>
      <c r="D16" s="865"/>
      <c r="E16" s="865"/>
      <c r="F16" s="865"/>
      <c r="G16" s="866"/>
    </row>
    <row r="17" spans="2:7" x14ac:dyDescent="0.35">
      <c r="B17" s="864" t="s">
        <v>346</v>
      </c>
      <c r="C17" s="865"/>
      <c r="D17" s="865"/>
      <c r="E17" s="865"/>
      <c r="F17" s="865"/>
      <c r="G17" s="866"/>
    </row>
    <row r="18" spans="2:7" x14ac:dyDescent="0.35">
      <c r="B18" s="864" t="s">
        <v>347</v>
      </c>
      <c r="C18" s="865"/>
      <c r="D18" s="865"/>
      <c r="E18" s="865"/>
      <c r="F18" s="865"/>
      <c r="G18" s="866"/>
    </row>
    <row r="19" spans="2:7" x14ac:dyDescent="0.35">
      <c r="B19" s="864" t="s">
        <v>348</v>
      </c>
      <c r="C19" s="865"/>
      <c r="D19" s="865"/>
      <c r="E19" s="865"/>
      <c r="F19" s="865"/>
      <c r="G19" s="866"/>
    </row>
    <row r="20" spans="2:7" x14ac:dyDescent="0.35">
      <c r="B20" s="867" t="s">
        <v>349</v>
      </c>
      <c r="C20" s="868"/>
      <c r="D20" s="868"/>
      <c r="E20" s="868"/>
      <c r="F20" s="868"/>
      <c r="G20" s="869"/>
    </row>
  </sheetData>
  <sheetProtection password="8153" sheet="1" objects="1" scenarios="1" selectLockedCells="1"/>
  <mergeCells count="15">
    <mergeCell ref="B9:G9"/>
    <mergeCell ref="B2:G2"/>
    <mergeCell ref="B3:G3"/>
    <mergeCell ref="B4:G4"/>
    <mergeCell ref="B5:G5"/>
    <mergeCell ref="B8:G8"/>
    <mergeCell ref="B19:G19"/>
    <mergeCell ref="B20:G20"/>
    <mergeCell ref="B18:G18"/>
    <mergeCell ref="B10:G10"/>
    <mergeCell ref="B12:G12"/>
    <mergeCell ref="B11:G11"/>
    <mergeCell ref="B15:G15"/>
    <mergeCell ref="B16:G16"/>
    <mergeCell ref="B17:G17"/>
  </mergeCells>
  <hyperlinks>
    <hyperlink ref="B12" r:id="rId1" xr:uid="{00000000-0004-0000-0500-000000000000}"/>
  </hyperlinks>
  <pageMargins left="0.7" right="0.7" top="0.75" bottom="0.75" header="0.3" footer="0.3"/>
  <pageSetup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52"/>
  <sheetViews>
    <sheetView zoomScale="85" zoomScaleNormal="85" workbookViewId="0">
      <selection activeCell="N7" sqref="N7"/>
    </sheetView>
  </sheetViews>
  <sheetFormatPr baseColWidth="10" defaultColWidth="2.1796875" defaultRowHeight="18" customHeight="1" x14ac:dyDescent="0.35"/>
  <cols>
    <col min="1" max="1" width="2.1796875" style="8" customWidth="1"/>
    <col min="2" max="2" width="15.54296875" style="8" bestFit="1" customWidth="1"/>
    <col min="3" max="3" width="15.54296875" style="8" customWidth="1"/>
    <col min="4" max="4" width="11.81640625" style="8" bestFit="1" customWidth="1"/>
    <col min="5" max="6" width="21" style="8" customWidth="1"/>
    <col min="7" max="7" width="12.7265625" style="8" bestFit="1" customWidth="1"/>
    <col min="8" max="8" width="36.81640625" style="8" customWidth="1"/>
    <col min="9" max="9" width="18.81640625" style="8" bestFit="1" customWidth="1"/>
    <col min="10" max="13" width="9.7265625" style="8" customWidth="1"/>
    <col min="14" max="14" width="15.453125" style="8" bestFit="1" customWidth="1"/>
    <col min="15" max="83" width="9.7265625" style="8" customWidth="1"/>
    <col min="84" max="16384" width="2.1796875" style="8"/>
  </cols>
  <sheetData>
    <row r="1" spans="2:15" ht="18" customHeight="1" thickBot="1" x14ac:dyDescent="0.4">
      <c r="C1" s="9"/>
    </row>
    <row r="2" spans="2:15" ht="18" customHeight="1" x14ac:dyDescent="0.35">
      <c r="B2" s="10"/>
      <c r="C2" s="11"/>
      <c r="D2" s="11"/>
      <c r="E2" s="11"/>
      <c r="F2" s="11"/>
      <c r="G2" s="11"/>
      <c r="H2" s="11"/>
      <c r="I2" s="11"/>
      <c r="J2" s="11"/>
      <c r="K2" s="11"/>
      <c r="L2" s="11"/>
      <c r="M2" s="12"/>
    </row>
    <row r="3" spans="2:15" ht="18" customHeight="1" x14ac:dyDescent="0.35">
      <c r="B3" s="468" t="s">
        <v>92</v>
      </c>
      <c r="C3" s="469"/>
      <c r="D3" s="470">
        <f>'Solicitud Crédito Hipotecario'!N66</f>
        <v>0</v>
      </c>
      <c r="E3" s="470"/>
      <c r="F3" s="13" t="s">
        <v>93</v>
      </c>
      <c r="G3" s="14"/>
      <c r="H3" s="14"/>
      <c r="I3" s="14"/>
      <c r="J3" s="14"/>
      <c r="K3" s="14"/>
      <c r="L3" s="14"/>
      <c r="M3" s="15"/>
    </row>
    <row r="4" spans="2:15" ht="18" customHeight="1" x14ac:dyDescent="0.35">
      <c r="B4" s="192"/>
      <c r="C4" s="193"/>
      <c r="D4" s="16"/>
      <c r="E4" s="16"/>
      <c r="F4" s="14"/>
      <c r="G4" s="14"/>
      <c r="H4" s="14" t="str">
        <f>IFERROR(D5,"")</f>
        <v/>
      </c>
      <c r="I4" s="14"/>
      <c r="J4" s="14"/>
      <c r="K4" s="14"/>
      <c r="L4" s="14"/>
      <c r="M4" s="15"/>
    </row>
    <row r="5" spans="2:15" ht="18" customHeight="1" x14ac:dyDescent="0.35">
      <c r="B5" s="468" t="s">
        <v>94</v>
      </c>
      <c r="C5" s="469"/>
      <c r="D5" s="471" t="e">
        <f>IF(D3="","",UPPER(LEFT(E25,1))&amp;LOWER(RIGHT(E25,LEN(E25)-1)))&amp;" "&amp;IF(AND([10]Frente!DX22=1,AND(Validacionmes!D3&gt;0)),CONCATENATE(N5," ",N7),IF(AND([10]Frente!DX22=2,AND(Validacionmes!D3&gt;0)),CONCATENATE(O5," ",N7),""))</f>
        <v>#VALUE!</v>
      </c>
      <c r="E5" s="472"/>
      <c r="F5" s="472"/>
      <c r="G5" s="472"/>
      <c r="H5" s="472"/>
      <c r="I5" s="472"/>
      <c r="J5" s="472"/>
      <c r="K5" s="473"/>
      <c r="L5" s="14"/>
      <c r="M5" s="15"/>
      <c r="N5" s="8" t="s">
        <v>604</v>
      </c>
      <c r="O5" s="8" t="s">
        <v>604</v>
      </c>
    </row>
    <row r="6" spans="2:15" ht="18" customHeight="1" x14ac:dyDescent="0.35">
      <c r="B6" s="17"/>
      <c r="C6" s="18"/>
      <c r="D6" s="474"/>
      <c r="E6" s="475"/>
      <c r="F6" s="475"/>
      <c r="G6" s="475"/>
      <c r="H6" s="475"/>
      <c r="I6" s="475"/>
      <c r="J6" s="475"/>
      <c r="K6" s="476"/>
      <c r="L6" s="14"/>
      <c r="M6" s="15"/>
    </row>
    <row r="7" spans="2:15" ht="18" customHeight="1" x14ac:dyDescent="0.35">
      <c r="B7" s="17"/>
      <c r="C7" s="14"/>
      <c r="D7" s="14"/>
      <c r="E7" s="14"/>
      <c r="F7" s="14"/>
      <c r="G7" s="14"/>
      <c r="H7" s="14"/>
      <c r="I7" s="14"/>
      <c r="J7" s="14"/>
      <c r="K7" s="14"/>
      <c r="L7" s="14"/>
      <c r="M7" s="15"/>
    </row>
    <row r="8" spans="2:15" ht="18" customHeight="1" x14ac:dyDescent="0.35">
      <c r="B8" s="19">
        <v>1</v>
      </c>
      <c r="C8" s="20" t="s">
        <v>95</v>
      </c>
      <c r="D8" s="20" t="s">
        <v>96</v>
      </c>
      <c r="E8" s="21">
        <f>INT((D3-(INT(D3/1000000000000000)*1000000000000000))/1000000000000)</f>
        <v>0</v>
      </c>
      <c r="F8" s="22" t="s">
        <v>97</v>
      </c>
      <c r="G8" s="23">
        <f>INT(E8/100)*100</f>
        <v>0</v>
      </c>
      <c r="H8" s="22" t="str">
        <f>IF(AND(G8=100,G9=0,G10=0),IF(G8=0," ",LOOKUP(G8,B7:D52,C7:C52)),IF(G8=0," ",LOOKUP(G8,B7:D52,D7:D52)))</f>
        <v xml:space="preserve"> </v>
      </c>
      <c r="I8" s="24"/>
      <c r="J8" s="477" t="s">
        <v>98</v>
      </c>
      <c r="K8" s="25"/>
      <c r="L8" s="14"/>
      <c r="M8" s="26"/>
    </row>
    <row r="9" spans="2:15" ht="18" customHeight="1" x14ac:dyDescent="0.35">
      <c r="B9" s="19">
        <v>2</v>
      </c>
      <c r="C9" s="20" t="s">
        <v>99</v>
      </c>
      <c r="D9" s="20" t="s">
        <v>99</v>
      </c>
      <c r="E9" s="21">
        <f>+E8-G8</f>
        <v>0</v>
      </c>
      <c r="F9" s="22" t="s">
        <v>100</v>
      </c>
      <c r="G9" s="23">
        <f>INT(E9/10)*10</f>
        <v>0</v>
      </c>
      <c r="H9" s="22" t="str">
        <f>IF(OR(G9=10,G9=20),LOOKUP(E9,B7:D52,D7:D52),IF(AND(G9=100,G10=0,G11=0),IF(G9=0," ",LOOKUP(G9,B7:D52,C7:C52)),IF(G9=0," ",LOOKUP(G9,B7:D52,D7:D52))))</f>
        <v xml:space="preserve"> </v>
      </c>
      <c r="I9" s="22" t="str">
        <f>IF(G10=0," ",IF(AND(G9&gt;20,G9&lt;=90),"y"," "))</f>
        <v xml:space="preserve"> </v>
      </c>
      <c r="J9" s="477"/>
      <c r="K9" s="25"/>
      <c r="L9" s="14"/>
      <c r="M9" s="26"/>
    </row>
    <row r="10" spans="2:15" ht="18" customHeight="1" x14ac:dyDescent="0.35">
      <c r="B10" s="19">
        <v>3</v>
      </c>
      <c r="C10" s="20" t="s">
        <v>101</v>
      </c>
      <c r="D10" s="20" t="s">
        <v>101</v>
      </c>
      <c r="E10" s="21">
        <f>+E9-G9</f>
        <v>0</v>
      </c>
      <c r="F10" s="22" t="s">
        <v>102</v>
      </c>
      <c r="G10" s="21">
        <f>INT(E10)</f>
        <v>0</v>
      </c>
      <c r="H10" s="22" t="str">
        <f>IF(OR(G9=10,G9=20)," ",IF(AND(G10=100,G11=0,G12=0),IF(G10=0," ",LOOKUP(G10,B7:D52,C7:C52)),IF(G10=0," ",LOOKUP(G10,B7:D52,C7:C52))))</f>
        <v xml:space="preserve"> </v>
      </c>
      <c r="I10" s="22" t="str">
        <f>IF(AND(G8=0,G9=0,G10=1),"Billón",IF(SUM(G8:G10)=0," ","Billones"))</f>
        <v xml:space="preserve"> </v>
      </c>
      <c r="J10" s="477"/>
      <c r="K10" s="25"/>
      <c r="L10" s="14"/>
      <c r="M10" s="26"/>
    </row>
    <row r="11" spans="2:15" ht="18" customHeight="1" x14ac:dyDescent="0.35">
      <c r="B11" s="19">
        <v>4</v>
      </c>
      <c r="C11" s="20" t="s">
        <v>103</v>
      </c>
      <c r="D11" s="20" t="s">
        <v>103</v>
      </c>
      <c r="E11" s="21">
        <f>INT((D3-(INT(D3/1000000000000)*1000000000000))/1000000000)</f>
        <v>0</v>
      </c>
      <c r="F11" s="22" t="s">
        <v>97</v>
      </c>
      <c r="G11" s="23">
        <f>INT(E11/100)*100</f>
        <v>0</v>
      </c>
      <c r="H11" s="22" t="str">
        <f>IF(AND(G11=100,G12=0,G13=0),IF(G11=0," ",LOOKUP(G11,B7:D52,C7:C52)),IF(G11=0," ",LOOKUP(G11,B7:D52,D7:D52)))</f>
        <v xml:space="preserve"> </v>
      </c>
      <c r="I11" s="24"/>
      <c r="J11" s="464" t="s">
        <v>104</v>
      </c>
      <c r="K11" s="25"/>
      <c r="L11" s="14"/>
      <c r="M11" s="26"/>
    </row>
    <row r="12" spans="2:15" ht="18" customHeight="1" x14ac:dyDescent="0.35">
      <c r="B12" s="19">
        <v>5</v>
      </c>
      <c r="C12" s="20" t="s">
        <v>105</v>
      </c>
      <c r="D12" s="20" t="s">
        <v>105</v>
      </c>
      <c r="E12" s="21">
        <f>+E11-G11</f>
        <v>0</v>
      </c>
      <c r="F12" s="22" t="s">
        <v>100</v>
      </c>
      <c r="G12" s="23">
        <f>INT(E12/10)*10</f>
        <v>0</v>
      </c>
      <c r="H12" s="22" t="str">
        <f>IF(OR(G12=10,G12=20),LOOKUP(E12,B7:D52,D7:D52),IF(AND(G12=100,G13=0,G14=0),IF(G12=0," ",LOOKUP(G12,B7:D52,C7:C52)),IF(G12=0," ",LOOKUP(G12,B7:D52,D7:D52))))</f>
        <v xml:space="preserve"> </v>
      </c>
      <c r="I12" s="22" t="str">
        <f>IF(G13=0," ",IF(AND(G12&gt;20,G12&lt;=90),"y"," "))</f>
        <v xml:space="preserve"> </v>
      </c>
      <c r="J12" s="464"/>
      <c r="K12" s="25"/>
      <c r="L12" s="14"/>
      <c r="M12" s="26"/>
    </row>
    <row r="13" spans="2:15" ht="18" customHeight="1" x14ac:dyDescent="0.35">
      <c r="B13" s="19">
        <v>6</v>
      </c>
      <c r="C13" s="20" t="s">
        <v>106</v>
      </c>
      <c r="D13" s="20" t="s">
        <v>106</v>
      </c>
      <c r="E13" s="21">
        <f>+E12-G12</f>
        <v>0</v>
      </c>
      <c r="F13" s="22" t="s">
        <v>102</v>
      </c>
      <c r="G13" s="21">
        <f>INT(E13)</f>
        <v>0</v>
      </c>
      <c r="H13" s="22" t="str">
        <f>IF(AND(G11=0,G12=0,G13=1)," ",IF(AND(G8=0,G9=0,G10=0,G11=0,G12=0,G13=1)," ",IF(OR(G12=10,G12=20)," ",IF(AND(G13=100,G14=0,G15=0),IF(G13=0," ",LOOKUP(G13,B7:D52,C7:C52)),IF(G13=0," ",LOOKUP(G13,B7:D52,C7:C52))))))</f>
        <v xml:space="preserve"> </v>
      </c>
      <c r="I13" s="22" t="str">
        <f>IF(AND(G11=0,G12=0,G13=1),"Mil",IF(SUM(G11:G13)=0," ","Mil"))</f>
        <v xml:space="preserve"> </v>
      </c>
      <c r="J13" s="464"/>
      <c r="K13" s="25"/>
      <c r="L13" s="14"/>
      <c r="M13" s="26"/>
    </row>
    <row r="14" spans="2:15" ht="18" customHeight="1" x14ac:dyDescent="0.35">
      <c r="B14" s="19">
        <v>7</v>
      </c>
      <c r="C14" s="20" t="s">
        <v>107</v>
      </c>
      <c r="D14" s="20" t="s">
        <v>107</v>
      </c>
      <c r="E14" s="21">
        <f>INT((D3-(INT(D3/1000000000)*1000000000))/1000000)</f>
        <v>0</v>
      </c>
      <c r="F14" s="22" t="s">
        <v>97</v>
      </c>
      <c r="G14" s="23">
        <f>INT(E14/100)*100</f>
        <v>0</v>
      </c>
      <c r="H14" s="22" t="str">
        <f>IF(AND(G14=100,G15=0,G16=0),IF(G14=0," ",LOOKUP(G14,B7:D52,C7:C52)),IF(G14=0," ",LOOKUP(G14,B7:D52,D7:D52)))</f>
        <v xml:space="preserve"> </v>
      </c>
      <c r="I14" s="24"/>
      <c r="J14" s="464" t="s">
        <v>108</v>
      </c>
      <c r="K14" s="25"/>
      <c r="L14" s="14"/>
      <c r="M14" s="26"/>
    </row>
    <row r="15" spans="2:15" ht="18" customHeight="1" x14ac:dyDescent="0.35">
      <c r="B15" s="19">
        <v>8</v>
      </c>
      <c r="C15" s="20" t="s">
        <v>109</v>
      </c>
      <c r="D15" s="20" t="s">
        <v>109</v>
      </c>
      <c r="E15" s="21">
        <f>+E14-G14</f>
        <v>0</v>
      </c>
      <c r="F15" s="22" t="s">
        <v>100</v>
      </c>
      <c r="G15" s="23">
        <f>INT(E15/10)*10</f>
        <v>0</v>
      </c>
      <c r="H15" s="22" t="str">
        <f>IF(OR(G15=10,G15=20),LOOKUP(E15,B7:D52,D7:D52),IF(AND(G15=100,G16=0,G20=0),IF(G15=0," ",LOOKUP(G15,B7:D52,C7:C52)),IF(G15=0," ",LOOKUP(G15,B7:D52,D7:D52))))</f>
        <v xml:space="preserve"> </v>
      </c>
      <c r="I15" s="22" t="str">
        <f>IF(G16=0," ",IF(AND(G15&gt;20,G15&lt;=90),"y"," "))</f>
        <v xml:space="preserve"> </v>
      </c>
      <c r="J15" s="464"/>
      <c r="K15" s="25"/>
      <c r="L15" s="14"/>
      <c r="M15" s="26"/>
    </row>
    <row r="16" spans="2:15" ht="18" customHeight="1" x14ac:dyDescent="0.35">
      <c r="B16" s="19">
        <v>9</v>
      </c>
      <c r="C16" s="20" t="s">
        <v>110</v>
      </c>
      <c r="D16" s="20" t="s">
        <v>110</v>
      </c>
      <c r="E16" s="21">
        <f>+E15-G15</f>
        <v>0</v>
      </c>
      <c r="F16" s="22" t="s">
        <v>102</v>
      </c>
      <c r="G16" s="21">
        <f>INT(E16)</f>
        <v>0</v>
      </c>
      <c r="H16" s="22" t="str">
        <f>IF(AND(G14=0,G15=0,G16=1),"Un",IF(AND(G11=0,G12=0,G13=0,G14=0,G15=0,G16=1)," ",IF(OR(G15=10,G15=20)," ",IF(AND(G16=100,G20=0,G27=0),IF(G16=0," ",LOOKUP(G16,B7:D52,C7:C52)),IF(G16=0," ",LOOKUP(G16,B7:D52,C7:C52))))))</f>
        <v xml:space="preserve"> </v>
      </c>
      <c r="I16" s="22" t="str">
        <f>IF(AND(OR(G11&gt;0,G12&gt;0,G13&gt;0),G14=0,G15=0,G16=0),"Millones",IF(AND(G11=0,G12=0,G13=0,G14=0,G15=0,G16=1),"Millón",IF(SUM(G14:G16)=0," ","Millones")))</f>
        <v xml:space="preserve"> </v>
      </c>
      <c r="J16" s="464"/>
      <c r="K16" s="25"/>
      <c r="L16" s="14"/>
      <c r="M16" s="26"/>
    </row>
    <row r="17" spans="2:13" ht="18" customHeight="1" x14ac:dyDescent="0.35">
      <c r="B17" s="19">
        <v>10</v>
      </c>
      <c r="C17" s="20" t="s">
        <v>111</v>
      </c>
      <c r="D17" s="20" t="s">
        <v>111</v>
      </c>
      <c r="E17" s="21">
        <f>INT((D3-(INT(D3/1000000)*1000000))/1000)</f>
        <v>0</v>
      </c>
      <c r="F17" s="22" t="s">
        <v>97</v>
      </c>
      <c r="G17" s="23">
        <f>INT(E17/100)*100</f>
        <v>0</v>
      </c>
      <c r="H17" s="22" t="str">
        <f>IF(AND(G17=100,G18=0,G19=0),IF(G17=0," ",LOOKUP(G17,B7:D52,C7:C52)),IF(G17=0," ",LOOKUP(G17,B7:D52,D7:D52)))</f>
        <v xml:space="preserve"> </v>
      </c>
      <c r="I17" s="24"/>
      <c r="J17" s="464" t="s">
        <v>112</v>
      </c>
      <c r="K17" s="25"/>
      <c r="L17" s="14"/>
      <c r="M17" s="26"/>
    </row>
    <row r="18" spans="2:13" ht="18" customHeight="1" x14ac:dyDescent="0.35">
      <c r="B18" s="19">
        <v>11</v>
      </c>
      <c r="C18" s="20" t="s">
        <v>113</v>
      </c>
      <c r="D18" s="20" t="s">
        <v>113</v>
      </c>
      <c r="E18" s="21">
        <f>+E17-G17</f>
        <v>0</v>
      </c>
      <c r="F18" s="22" t="s">
        <v>100</v>
      </c>
      <c r="G18" s="23">
        <f>INT(E18/10)*10</f>
        <v>0</v>
      </c>
      <c r="H18" s="22" t="str">
        <f>IF(OR(G18=10,G18=20),LOOKUP(E18,B7:D52,D7:D52),IF(AND(G18=100,G19=0,F25=0),IF(G18=0," ",LOOKUP(G18,B7:D52,C7:C52)),IF(G18=0," ",LOOKUP(G18,B7:D52,D7:D52))))</f>
        <v xml:space="preserve"> </v>
      </c>
      <c r="I18" s="22" t="str">
        <f>IF(G19=0," ",IF(AND(G18&gt;20,G18&lt;=90),"y"," "))</f>
        <v xml:space="preserve"> </v>
      </c>
      <c r="J18" s="464"/>
      <c r="K18" s="25"/>
      <c r="L18" s="14"/>
      <c r="M18" s="26"/>
    </row>
    <row r="19" spans="2:13" ht="18" customHeight="1" x14ac:dyDescent="0.35">
      <c r="B19" s="19">
        <v>12</v>
      </c>
      <c r="C19" s="20" t="s">
        <v>114</v>
      </c>
      <c r="D19" s="20" t="s">
        <v>114</v>
      </c>
      <c r="E19" s="21">
        <f>+E18-G18</f>
        <v>0</v>
      </c>
      <c r="F19" s="22" t="s">
        <v>102</v>
      </c>
      <c r="G19" s="21">
        <f>INT(E19)</f>
        <v>0</v>
      </c>
      <c r="H19" s="22" t="str">
        <f>IF(AND(G17=0,G18=0,G19=1)," ",IF(AND(G14=0,G15=0,G16=0,G17=0,G18=0,G19=1)," ",IF(OR(G18=10,G18=20)," ",IF(AND(G19=100,F25=0,F26=0),IF(G19=0," ",LOOKUP(G19,B7:D52,C7:C52)),IF(G19=0," ",LOOKUP(G19,B7:D52,C7:C52))))))</f>
        <v xml:space="preserve"> </v>
      </c>
      <c r="I19" s="22" t="str">
        <f>IF(AND(G17=0,G18=0,G19=1),"Mil",IF(SUM(G17:G19)=0," ","Mil"))</f>
        <v xml:space="preserve"> </v>
      </c>
      <c r="J19" s="464"/>
      <c r="K19" s="25"/>
      <c r="L19" s="14"/>
      <c r="M19" s="26"/>
    </row>
    <row r="20" spans="2:13" ht="18" customHeight="1" x14ac:dyDescent="0.35">
      <c r="B20" s="19">
        <v>13</v>
      </c>
      <c r="C20" s="20" t="s">
        <v>115</v>
      </c>
      <c r="D20" s="20" t="s">
        <v>115</v>
      </c>
      <c r="E20" s="21">
        <f>INT((D3-(INT(D3/1000)*1000))/1)</f>
        <v>0</v>
      </c>
      <c r="F20" s="22" t="s">
        <v>97</v>
      </c>
      <c r="G20" s="23">
        <f>INT(E20/100)*100</f>
        <v>0</v>
      </c>
      <c r="H20" s="22" t="str">
        <f>IF(AND(G20=100,G21=0,G22=0),IF(G20=0," ",LOOKUP(G20,B7:D52,C7:C52)),IF(G20=0," ",LOOKUP(G20,B7:D52,D7:D52)))</f>
        <v xml:space="preserve"> </v>
      </c>
      <c r="I20" s="24"/>
      <c r="J20" s="464" t="s">
        <v>116</v>
      </c>
      <c r="K20" s="25"/>
      <c r="L20" s="14"/>
      <c r="M20" s="26"/>
    </row>
    <row r="21" spans="2:13" ht="18" customHeight="1" x14ac:dyDescent="0.35">
      <c r="B21" s="19">
        <v>14</v>
      </c>
      <c r="C21" s="20" t="s">
        <v>117</v>
      </c>
      <c r="D21" s="20" t="s">
        <v>117</v>
      </c>
      <c r="E21" s="21">
        <f>+E20-G20</f>
        <v>0</v>
      </c>
      <c r="F21" s="22" t="s">
        <v>100</v>
      </c>
      <c r="G21" s="23">
        <f>INT(E21/10)*10</f>
        <v>0</v>
      </c>
      <c r="H21" s="22" t="str">
        <f>IF(OR(G21=10,G21=20),LOOKUP(E21,B7:D52,D7:D52),IF(AND(G21=100,G22=0,G32=0),IF(G21=0," ",LOOKUP(G21,B7:D52,C7:C52)),IF(G21=0," ",LOOKUP(G21,B7:D52,D7:D52))))</f>
        <v xml:space="preserve"> </v>
      </c>
      <c r="I21" s="22" t="str">
        <f>IF(G22=0," ",IF(AND(G21&gt;20,G21&lt;=90),"y"," "))</f>
        <v xml:space="preserve"> </v>
      </c>
      <c r="J21" s="464"/>
      <c r="K21" s="25"/>
      <c r="L21" s="14"/>
      <c r="M21" s="26"/>
    </row>
    <row r="22" spans="2:13" ht="18" customHeight="1" x14ac:dyDescent="0.35">
      <c r="B22" s="19">
        <v>15</v>
      </c>
      <c r="C22" s="20" t="s">
        <v>118</v>
      </c>
      <c r="D22" s="20" t="s">
        <v>118</v>
      </c>
      <c r="E22" s="21">
        <f>+E21-G21</f>
        <v>0</v>
      </c>
      <c r="F22" s="22" t="s">
        <v>102</v>
      </c>
      <c r="G22" s="21">
        <f>INT(E22)</f>
        <v>0</v>
      </c>
      <c r="H22" s="22" t="str">
        <f>IF(AND(G20=0,G21=0,G22=1),"Un",IF(AND(G17=0,G18=0,G19=0,G20=0,G21=0,G22=1)," ",IF(OR(G21=10,G21=20)," ",IF(AND(G22=100,G32=0,G33=0),IF(G22=0," ",LOOKUP(G22,B7:D52,C7:C52)),IF(G22=0," ",LOOKUP(G22,B7:D52,C7:C52))))))</f>
        <v xml:space="preserve"> </v>
      </c>
      <c r="I22" s="22"/>
      <c r="J22" s="464"/>
      <c r="K22" s="25"/>
      <c r="L22" s="14"/>
      <c r="M22" s="26"/>
    </row>
    <row r="23" spans="2:13" ht="18" customHeight="1" x14ac:dyDescent="0.35">
      <c r="B23" s="19">
        <v>16</v>
      </c>
      <c r="C23" s="20" t="s">
        <v>119</v>
      </c>
      <c r="D23" s="20" t="s">
        <v>119</v>
      </c>
      <c r="E23" s="25"/>
      <c r="F23" s="25"/>
      <c r="G23" s="25"/>
      <c r="H23" s="25"/>
      <c r="I23" s="25"/>
      <c r="J23" s="25"/>
      <c r="K23" s="25"/>
      <c r="L23" s="14"/>
      <c r="M23" s="26"/>
    </row>
    <row r="24" spans="2:13" ht="18" customHeight="1" x14ac:dyDescent="0.35">
      <c r="B24" s="19">
        <v>17</v>
      </c>
      <c r="C24" s="20" t="s">
        <v>120</v>
      </c>
      <c r="D24" s="20" t="s">
        <v>120</v>
      </c>
      <c r="E24" s="25"/>
      <c r="F24" s="25"/>
      <c r="G24" s="25"/>
      <c r="H24" s="27">
        <f>D3-INT(D3)</f>
        <v>0</v>
      </c>
      <c r="I24" s="25"/>
      <c r="J24" s="25"/>
      <c r="K24" s="25"/>
      <c r="L24" s="14"/>
      <c r="M24" s="26"/>
    </row>
    <row r="25" spans="2:13" ht="18" customHeight="1" x14ac:dyDescent="0.35">
      <c r="B25" s="19">
        <v>18</v>
      </c>
      <c r="C25" s="20" t="s">
        <v>121</v>
      </c>
      <c r="D25" s="20" t="s">
        <v>121</v>
      </c>
      <c r="E25" s="465" t="str">
        <f>TRIM(H8&amp;" "&amp;H9&amp;" "&amp;I9&amp;" "&amp;" "&amp;H10&amp;" "&amp;I10&amp;" "&amp;H11&amp;" "&amp;H12&amp;" "&amp;I12&amp;" "&amp;" "&amp;H13&amp;" "&amp;I13&amp;" "&amp;H14&amp;" "&amp;H15&amp;" "&amp;I15&amp;" "&amp;H16&amp;" "&amp;I16&amp;" "&amp;H17&amp;" "&amp;H18&amp;" "&amp;I18&amp;" "&amp;H19&amp;" "&amp;I19&amp;" "&amp;H20&amp;" "&amp;H21&amp;" "&amp;I21&amp;" "&amp;H22)</f>
        <v/>
      </c>
      <c r="F25" s="466"/>
      <c r="G25" s="466"/>
      <c r="H25" s="466"/>
      <c r="I25" s="466"/>
      <c r="J25" s="466"/>
      <c r="K25" s="466"/>
      <c r="L25" s="466"/>
      <c r="M25" s="467"/>
    </row>
    <row r="26" spans="2:13" ht="18" customHeight="1" x14ac:dyDescent="0.35">
      <c r="B26" s="19">
        <v>19</v>
      </c>
      <c r="C26" s="20" t="s">
        <v>122</v>
      </c>
      <c r="D26" s="20" t="s">
        <v>122</v>
      </c>
      <c r="E26" s="25"/>
      <c r="F26" s="25"/>
      <c r="G26" s="25" t="s">
        <v>151</v>
      </c>
      <c r="H26" s="25"/>
      <c r="I26" s="25"/>
      <c r="J26" s="25"/>
      <c r="K26" s="25"/>
      <c r="L26" s="14"/>
      <c r="M26" s="26"/>
    </row>
    <row r="27" spans="2:13" ht="18" customHeight="1" x14ac:dyDescent="0.35">
      <c r="B27" s="19">
        <v>20</v>
      </c>
      <c r="C27" s="20" t="s">
        <v>123</v>
      </c>
      <c r="D27" s="20" t="s">
        <v>123</v>
      </c>
      <c r="E27" s="28"/>
      <c r="F27" s="28"/>
      <c r="G27" s="28"/>
      <c r="H27" s="28"/>
      <c r="I27" s="28"/>
      <c r="J27" s="28"/>
      <c r="K27" s="28"/>
      <c r="L27" s="14"/>
      <c r="M27" s="26"/>
    </row>
    <row r="28" spans="2:13" ht="18" customHeight="1" x14ac:dyDescent="0.35">
      <c r="B28" s="19">
        <v>21</v>
      </c>
      <c r="C28" s="20" t="s">
        <v>124</v>
      </c>
      <c r="D28" s="20" t="s">
        <v>125</v>
      </c>
      <c r="E28" s="28"/>
      <c r="F28" s="28"/>
      <c r="G28" s="28"/>
      <c r="H28" s="28"/>
      <c r="I28" s="28"/>
      <c r="J28" s="28"/>
      <c r="K28" s="28"/>
      <c r="L28" s="14"/>
      <c r="M28" s="26"/>
    </row>
    <row r="29" spans="2:13" ht="18" customHeight="1" x14ac:dyDescent="0.35">
      <c r="B29" s="19">
        <v>22</v>
      </c>
      <c r="C29" s="20" t="s">
        <v>126</v>
      </c>
      <c r="D29" s="20" t="s">
        <v>126</v>
      </c>
      <c r="E29" s="25"/>
      <c r="F29" s="25"/>
      <c r="G29" s="25"/>
      <c r="H29" s="29"/>
      <c r="I29" s="25"/>
      <c r="J29" s="25"/>
      <c r="K29" s="25"/>
      <c r="L29" s="14"/>
      <c r="M29" s="26"/>
    </row>
    <row r="30" spans="2:13" ht="18" customHeight="1" x14ac:dyDescent="0.35">
      <c r="B30" s="19">
        <v>23</v>
      </c>
      <c r="C30" s="20" t="s">
        <v>127</v>
      </c>
      <c r="D30" s="20" t="s">
        <v>127</v>
      </c>
      <c r="E30" s="30"/>
      <c r="F30" s="31"/>
      <c r="G30" s="25"/>
      <c r="H30" s="25"/>
      <c r="I30" s="25"/>
      <c r="J30" s="25"/>
      <c r="K30" s="25"/>
      <c r="L30" s="14"/>
      <c r="M30" s="26"/>
    </row>
    <row r="31" spans="2:13" ht="18" customHeight="1" x14ac:dyDescent="0.35">
      <c r="B31" s="19">
        <v>24</v>
      </c>
      <c r="C31" s="20" t="s">
        <v>128</v>
      </c>
      <c r="D31" s="20" t="s">
        <v>128</v>
      </c>
      <c r="E31" s="25"/>
      <c r="F31" s="25"/>
      <c r="G31" s="25"/>
      <c r="H31" s="25"/>
      <c r="I31" s="25"/>
      <c r="J31" s="25"/>
      <c r="K31" s="25"/>
      <c r="L31" s="14"/>
      <c r="M31" s="26"/>
    </row>
    <row r="32" spans="2:13" ht="18" customHeight="1" x14ac:dyDescent="0.35">
      <c r="B32" s="19">
        <v>25</v>
      </c>
      <c r="C32" s="20" t="s">
        <v>129</v>
      </c>
      <c r="D32" s="20" t="s">
        <v>129</v>
      </c>
      <c r="E32" s="25"/>
      <c r="F32" s="25"/>
      <c r="G32" s="25"/>
      <c r="H32" s="25"/>
      <c r="I32" s="25"/>
      <c r="J32" s="25"/>
      <c r="K32" s="25"/>
      <c r="L32" s="14"/>
      <c r="M32" s="26"/>
    </row>
    <row r="33" spans="2:13" ht="18" customHeight="1" x14ac:dyDescent="0.35">
      <c r="B33" s="19">
        <v>26</v>
      </c>
      <c r="C33" s="20" t="s">
        <v>130</v>
      </c>
      <c r="D33" s="20" t="s">
        <v>130</v>
      </c>
      <c r="E33" s="25"/>
      <c r="F33" s="25"/>
      <c r="G33" s="25"/>
      <c r="H33" s="25"/>
      <c r="I33" s="25"/>
      <c r="J33" s="25"/>
      <c r="K33" s="25"/>
      <c r="L33" s="14"/>
      <c r="M33" s="26"/>
    </row>
    <row r="34" spans="2:13" ht="18" customHeight="1" x14ac:dyDescent="0.35">
      <c r="B34" s="19">
        <v>27</v>
      </c>
      <c r="C34" s="20" t="s">
        <v>131</v>
      </c>
      <c r="D34" s="20" t="s">
        <v>131</v>
      </c>
      <c r="E34" s="25"/>
      <c r="F34" s="25"/>
      <c r="G34" s="25"/>
      <c r="H34" s="25"/>
      <c r="I34" s="25"/>
      <c r="J34" s="25"/>
      <c r="K34" s="25"/>
      <c r="L34" s="14"/>
      <c r="M34" s="26"/>
    </row>
    <row r="35" spans="2:13" ht="18" customHeight="1" x14ac:dyDescent="0.35">
      <c r="B35" s="19">
        <v>28</v>
      </c>
      <c r="C35" s="20" t="s">
        <v>132</v>
      </c>
      <c r="D35" s="20" t="s">
        <v>132</v>
      </c>
      <c r="E35" s="25"/>
      <c r="F35" s="25"/>
      <c r="G35" s="25"/>
      <c r="H35" s="25"/>
      <c r="I35" s="25"/>
      <c r="J35" s="25"/>
      <c r="K35" s="25"/>
      <c r="L35" s="14"/>
      <c r="M35" s="26"/>
    </row>
    <row r="36" spans="2:13" ht="18" customHeight="1" x14ac:dyDescent="0.35">
      <c r="B36" s="19">
        <v>29</v>
      </c>
      <c r="C36" s="20" t="s">
        <v>133</v>
      </c>
      <c r="D36" s="20" t="s">
        <v>133</v>
      </c>
      <c r="E36" s="25"/>
      <c r="F36" s="25"/>
      <c r="G36" s="25"/>
      <c r="H36" s="25"/>
      <c r="I36" s="25"/>
      <c r="J36" s="25"/>
      <c r="K36" s="25"/>
      <c r="L36" s="14"/>
      <c r="M36" s="26"/>
    </row>
    <row r="37" spans="2:13" ht="18" customHeight="1" x14ac:dyDescent="0.35">
      <c r="B37" s="19">
        <v>30</v>
      </c>
      <c r="C37" s="20" t="s">
        <v>134</v>
      </c>
      <c r="D37" s="20" t="s">
        <v>134</v>
      </c>
      <c r="E37" s="25"/>
      <c r="F37" s="25"/>
      <c r="G37" s="25"/>
      <c r="H37" s="25"/>
      <c r="I37" s="25"/>
      <c r="J37" s="25"/>
      <c r="K37" s="25"/>
      <c r="L37" s="14"/>
      <c r="M37" s="26"/>
    </row>
    <row r="38" spans="2:13" ht="18" customHeight="1" x14ac:dyDescent="0.35">
      <c r="B38" s="19">
        <v>40</v>
      </c>
      <c r="C38" s="20" t="s">
        <v>135</v>
      </c>
      <c r="D38" s="20" t="s">
        <v>135</v>
      </c>
      <c r="E38" s="25"/>
      <c r="F38" s="25"/>
      <c r="G38" s="25"/>
      <c r="H38" s="25"/>
      <c r="I38" s="25"/>
      <c r="J38" s="25"/>
      <c r="K38" s="25"/>
      <c r="L38" s="14"/>
      <c r="M38" s="26"/>
    </row>
    <row r="39" spans="2:13" ht="18" customHeight="1" x14ac:dyDescent="0.35">
      <c r="B39" s="19">
        <v>50</v>
      </c>
      <c r="C39" s="20" t="s">
        <v>136</v>
      </c>
      <c r="D39" s="20" t="s">
        <v>136</v>
      </c>
      <c r="E39" s="25"/>
      <c r="F39" s="25"/>
      <c r="G39" s="25"/>
      <c r="H39" s="25"/>
      <c r="I39" s="25"/>
      <c r="J39" s="25"/>
      <c r="K39" s="25"/>
      <c r="L39" s="14"/>
      <c r="M39" s="26"/>
    </row>
    <row r="40" spans="2:13" ht="18" customHeight="1" x14ac:dyDescent="0.35">
      <c r="B40" s="19">
        <v>60</v>
      </c>
      <c r="C40" s="20" t="s">
        <v>137</v>
      </c>
      <c r="D40" s="20" t="s">
        <v>137</v>
      </c>
      <c r="E40" s="25"/>
      <c r="F40" s="25"/>
      <c r="G40" s="25"/>
      <c r="H40" s="25"/>
      <c r="I40" s="25"/>
      <c r="J40" s="25"/>
      <c r="K40" s="25"/>
      <c r="L40" s="14"/>
      <c r="M40" s="26"/>
    </row>
    <row r="41" spans="2:13" ht="18" customHeight="1" x14ac:dyDescent="0.35">
      <c r="B41" s="19">
        <v>70</v>
      </c>
      <c r="C41" s="20" t="s">
        <v>138</v>
      </c>
      <c r="D41" s="20" t="s">
        <v>138</v>
      </c>
      <c r="E41" s="25"/>
      <c r="F41" s="25"/>
      <c r="G41" s="25"/>
      <c r="H41" s="25"/>
      <c r="I41" s="25"/>
      <c r="J41" s="25"/>
      <c r="K41" s="25"/>
      <c r="L41" s="14"/>
      <c r="M41" s="26"/>
    </row>
    <row r="42" spans="2:13" ht="18" customHeight="1" x14ac:dyDescent="0.35">
      <c r="B42" s="19">
        <v>80</v>
      </c>
      <c r="C42" s="20" t="s">
        <v>139</v>
      </c>
      <c r="D42" s="20" t="s">
        <v>139</v>
      </c>
      <c r="E42" s="25"/>
      <c r="F42" s="25"/>
      <c r="G42" s="25"/>
      <c r="H42" s="25"/>
      <c r="I42" s="25"/>
      <c r="J42" s="25"/>
      <c r="K42" s="25"/>
      <c r="L42" s="14"/>
      <c r="M42" s="26"/>
    </row>
    <row r="43" spans="2:13" ht="18" customHeight="1" x14ac:dyDescent="0.35">
      <c r="B43" s="19">
        <v>90</v>
      </c>
      <c r="C43" s="20" t="s">
        <v>140</v>
      </c>
      <c r="D43" s="20" t="s">
        <v>140</v>
      </c>
      <c r="E43" s="25"/>
      <c r="F43" s="25"/>
      <c r="G43" s="25"/>
      <c r="H43" s="25"/>
      <c r="I43" s="25"/>
      <c r="J43" s="25"/>
      <c r="K43" s="25"/>
      <c r="L43" s="14"/>
      <c r="M43" s="26"/>
    </row>
    <row r="44" spans="2:13" ht="18" customHeight="1" x14ac:dyDescent="0.35">
      <c r="B44" s="19">
        <v>100</v>
      </c>
      <c r="C44" s="20" t="s">
        <v>141</v>
      </c>
      <c r="D44" s="20" t="s">
        <v>142</v>
      </c>
      <c r="E44" s="25"/>
      <c r="F44" s="25"/>
      <c r="G44" s="25"/>
      <c r="H44" s="25"/>
      <c r="I44" s="25"/>
      <c r="J44" s="25"/>
      <c r="K44" s="25"/>
      <c r="L44" s="14"/>
      <c r="M44" s="26"/>
    </row>
    <row r="45" spans="2:13" ht="18" customHeight="1" x14ac:dyDescent="0.35">
      <c r="B45" s="19">
        <v>200</v>
      </c>
      <c r="C45" s="20" t="s">
        <v>143</v>
      </c>
      <c r="D45" s="20" t="s">
        <v>143</v>
      </c>
      <c r="E45" s="25"/>
      <c r="F45" s="25"/>
      <c r="G45" s="25"/>
      <c r="H45" s="25"/>
      <c r="I45" s="25"/>
      <c r="J45" s="25"/>
      <c r="K45" s="25"/>
      <c r="L45" s="14"/>
      <c r="M45" s="26"/>
    </row>
    <row r="46" spans="2:13" ht="18" customHeight="1" x14ac:dyDescent="0.35">
      <c r="B46" s="19">
        <v>300</v>
      </c>
      <c r="C46" s="20" t="s">
        <v>144</v>
      </c>
      <c r="D46" s="20" t="s">
        <v>144</v>
      </c>
      <c r="E46" s="25"/>
      <c r="F46" s="25"/>
      <c r="G46" s="25"/>
      <c r="H46" s="25"/>
      <c r="I46" s="25"/>
      <c r="J46" s="25"/>
      <c r="K46" s="25"/>
      <c r="L46" s="14"/>
      <c r="M46" s="26"/>
    </row>
    <row r="47" spans="2:13" ht="18" customHeight="1" x14ac:dyDescent="0.35">
      <c r="B47" s="19">
        <v>400</v>
      </c>
      <c r="C47" s="20" t="s">
        <v>145</v>
      </c>
      <c r="D47" s="20" t="s">
        <v>145</v>
      </c>
      <c r="E47" s="25"/>
      <c r="F47" s="25"/>
      <c r="G47" s="25"/>
      <c r="H47" s="25"/>
      <c r="I47" s="25"/>
      <c r="J47" s="25"/>
      <c r="K47" s="25"/>
      <c r="L47" s="14"/>
      <c r="M47" s="26"/>
    </row>
    <row r="48" spans="2:13" ht="18" customHeight="1" x14ac:dyDescent="0.35">
      <c r="B48" s="19">
        <v>500</v>
      </c>
      <c r="C48" s="20" t="s">
        <v>146</v>
      </c>
      <c r="D48" s="20" t="s">
        <v>146</v>
      </c>
      <c r="E48" s="25"/>
      <c r="F48" s="25"/>
      <c r="G48" s="25"/>
      <c r="H48" s="25"/>
      <c r="I48" s="25"/>
      <c r="J48" s="25"/>
      <c r="K48" s="25"/>
      <c r="L48" s="14"/>
      <c r="M48" s="26"/>
    </row>
    <row r="49" spans="2:13" ht="18" customHeight="1" x14ac:dyDescent="0.35">
      <c r="B49" s="19">
        <v>600</v>
      </c>
      <c r="C49" s="20" t="s">
        <v>147</v>
      </c>
      <c r="D49" s="20" t="s">
        <v>147</v>
      </c>
      <c r="E49" s="25"/>
      <c r="F49" s="25"/>
      <c r="G49" s="25"/>
      <c r="H49" s="25"/>
      <c r="I49" s="25"/>
      <c r="J49" s="25"/>
      <c r="K49" s="25"/>
      <c r="L49" s="14"/>
      <c r="M49" s="26"/>
    </row>
    <row r="50" spans="2:13" ht="18" customHeight="1" x14ac:dyDescent="0.35">
      <c r="B50" s="19">
        <v>700</v>
      </c>
      <c r="C50" s="20" t="s">
        <v>148</v>
      </c>
      <c r="D50" s="20" t="s">
        <v>148</v>
      </c>
      <c r="E50" s="25"/>
      <c r="F50" s="25"/>
      <c r="G50" s="25"/>
      <c r="H50" s="25"/>
      <c r="I50" s="25"/>
      <c r="J50" s="25"/>
      <c r="K50" s="25"/>
      <c r="L50" s="14"/>
      <c r="M50" s="26"/>
    </row>
    <row r="51" spans="2:13" ht="18" customHeight="1" x14ac:dyDescent="0.35">
      <c r="B51" s="19">
        <v>800</v>
      </c>
      <c r="C51" s="20" t="s">
        <v>149</v>
      </c>
      <c r="D51" s="20" t="s">
        <v>149</v>
      </c>
      <c r="E51" s="25"/>
      <c r="F51" s="25"/>
      <c r="G51" s="25"/>
      <c r="H51" s="25"/>
      <c r="I51" s="25"/>
      <c r="J51" s="25"/>
      <c r="K51" s="25"/>
      <c r="L51" s="14"/>
      <c r="M51" s="26"/>
    </row>
    <row r="52" spans="2:13" ht="18" customHeight="1" thickBot="1" x14ac:dyDescent="0.4">
      <c r="B52" s="32">
        <v>900</v>
      </c>
      <c r="C52" s="33" t="s">
        <v>150</v>
      </c>
      <c r="D52" s="33" t="s">
        <v>150</v>
      </c>
      <c r="E52" s="34"/>
      <c r="F52" s="34"/>
      <c r="G52" s="34"/>
      <c r="H52" s="34"/>
      <c r="I52" s="34"/>
      <c r="J52" s="34"/>
      <c r="K52" s="34"/>
      <c r="L52" s="35"/>
      <c r="M52" s="36"/>
    </row>
  </sheetData>
  <sheetProtection selectLockedCells="1"/>
  <mergeCells count="10">
    <mergeCell ref="J14:J16"/>
    <mergeCell ref="J17:J19"/>
    <mergeCell ref="J20:J22"/>
    <mergeCell ref="E25:M25"/>
    <mergeCell ref="B3:C3"/>
    <mergeCell ref="D3:E3"/>
    <mergeCell ref="B5:C5"/>
    <mergeCell ref="D5:K6"/>
    <mergeCell ref="J8:J10"/>
    <mergeCell ref="J11:J13"/>
  </mergeCells>
  <dataValidations count="1">
    <dataValidation operator="greaterThan" allowBlank="1" showInputMessage="1" showErrorMessage="1" errorTitle="Gerencie.com" error="Numeros enteros mayores que 0" promptTitle="Gerencie.com" prompt="Digite el valor" sqref="D3:E3" xr:uid="{00000000-0002-0000-0600-000000000000}"/>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3A79C727A57E45B4074D17CCC63EA9" ma:contentTypeVersion="6" ma:contentTypeDescription="Crear nuevo documento." ma:contentTypeScope="" ma:versionID="3e516e584052937cbea585dc8542b822">
  <xsd:schema xmlns:xsd="http://www.w3.org/2001/XMLSchema" xmlns:xs="http://www.w3.org/2001/XMLSchema" xmlns:p="http://schemas.microsoft.com/office/2006/metadata/properties" xmlns:ns2="f641f5bd-9140-4148-beb2-4d7673739c33" targetNamespace="http://schemas.microsoft.com/office/2006/metadata/properties" ma:root="true" ma:fieldsID="9512fdca74006a651d93f04cb2380cca" ns2:_="">
    <xsd:import namespace="f641f5bd-9140-4148-beb2-4d7673739c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41f5bd-9140-4148-beb2-4d7673739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7"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770CF1-438C-43F8-A5BB-0D7159AD99D5}">
  <ds:schemaRefs>
    <ds:schemaRef ds:uri="http://schemas.microsoft.com/sharepoint/v3/contenttype/forms"/>
  </ds:schemaRefs>
</ds:datastoreItem>
</file>

<file path=customXml/itemProps2.xml><?xml version="1.0" encoding="utf-8"?>
<ds:datastoreItem xmlns:ds="http://schemas.openxmlformats.org/officeDocument/2006/customXml" ds:itemID="{EAAB557B-3D13-42B2-B177-2642ABA52514}">
  <ds:schemaRefs>
    <ds:schemaRef ds:uri="http://schemas.microsoft.com/office/2006/metadata/properties"/>
    <ds:schemaRef ds:uri="http://schemas.microsoft.com/office/2006/documentManagement/types"/>
    <ds:schemaRef ds:uri="http://purl.org/dc/elements/1.1/"/>
    <ds:schemaRef ds:uri="http://purl.org/dc/terms/"/>
    <ds:schemaRef ds:uri="http://purl.org/dc/dcmitype/"/>
    <ds:schemaRef ds:uri="f641f5bd-9140-4148-beb2-4d7673739c33"/>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45F6461-5F8B-4148-BC63-70664E310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41f5bd-9140-4148-beb2-4d7673739c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Check List</vt:lpstr>
      <vt:lpstr>Solicitud Crédito Hipotecario</vt:lpstr>
      <vt:lpstr>Validaciones</vt:lpstr>
      <vt:lpstr>Estado Patrimonial V.03</vt:lpstr>
      <vt:lpstr>Sol. de Seguro de Vida</vt:lpstr>
      <vt:lpstr>Emp. Valuadoras</vt:lpstr>
      <vt:lpstr>Validacionmes</vt:lpstr>
      <vt:lpstr>'Check List'!Área_de_impresión</vt:lpstr>
      <vt:lpstr>'Estado Patrimonial V.03'!Área_de_impresión</vt:lpstr>
      <vt:lpstr>'Sol. de Seguro de Vida'!Área_de_impresión</vt:lpstr>
      <vt:lpstr>'Solicitud Crédito Hipotecario'!Área_de_impresión</vt:lpstr>
      <vt:lpstr>'Estado Patrimonial V.03'!Em</vt:lpstr>
      <vt:lpstr>'Estado Patrimonial V.03'!email</vt:lpstr>
      <vt:lpstr>'Estado Patrimonial V.03'!NIT</vt:lpstr>
      <vt:lpstr>'Estado Patrimonial V.03'!Nit1_EP</vt:lpstr>
      <vt:lpstr>'Estado Patrimonial V.03'!NITV1_EP</vt:lpstr>
      <vt:lpstr>'Estado Patrimonial V.03'!Numeros</vt:lpstr>
      <vt:lpstr>valnum_EP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Dale J. Melendez (Analista de Procesos)</dc:creator>
  <cp:lastModifiedBy>Marlyn P. Herrera (Asesor Master de Banca de Vivienda)</cp:lastModifiedBy>
  <cp:lastPrinted>2024-02-21T17:57:33Z</cp:lastPrinted>
  <dcterms:created xsi:type="dcterms:W3CDTF">2013-08-09T22:35:49Z</dcterms:created>
  <dcterms:modified xsi:type="dcterms:W3CDTF">2024-03-04T18:00:43Z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0x010100C93A79C727A57E45B4074D17CCC63EA9</vt:lpwstr>
  </property>
  <property fmtid="{D5CDD505-2E9C-101B-9397-08002B2CF9AE}" pid="3" name="MSIP_Label_e9a1f36a-dc0e-4779-9c44-eb828cd7fe25_Enabled">
    <vt:lpwstr>true</vt:lpwstr>
  </property>
  <property fmtid="{D5CDD505-2E9C-101B-9397-08002B2CF9AE}" pid="4" name="MSIP_Label_e9a1f36a-dc0e-4779-9c44-eb828cd7fe25_SetDate">
    <vt:lpwstr>2021-01-05T22:16:08Z</vt:lpwstr>
  </property>
  <property fmtid="{D5CDD505-2E9C-101B-9397-08002B2CF9AE}" pid="5" name="MSIP_Label_e9a1f36a-dc0e-4779-9c44-eb828cd7fe25_Method">
    <vt:lpwstr>Privileged</vt:lpwstr>
  </property>
  <property fmtid="{D5CDD505-2E9C-101B-9397-08002B2CF9AE}" pid="6" name="MSIP_Label_e9a1f36a-dc0e-4779-9c44-eb828cd7fe25_Name">
    <vt:lpwstr>Interna</vt:lpwstr>
  </property>
  <property fmtid="{D5CDD505-2E9C-101B-9397-08002B2CF9AE}" pid="7" name="MSIP_Label_e9a1f36a-dc0e-4779-9c44-eb828cd7fe25_SiteId">
    <vt:lpwstr>e95d19cb-8725-4b0b-8ce2-ff42be9ae6e9</vt:lpwstr>
  </property>
  <property fmtid="{D5CDD505-2E9C-101B-9397-08002B2CF9AE}" pid="8" name="MSIP_Label_e9a1f36a-dc0e-4779-9c44-eb828cd7fe25_ActionId">
    <vt:lpwstr>97c4a18a-fbc3-46de-8012-1f14bed25f78</vt:lpwstr>
  </property>
  <property fmtid="{D5CDD505-2E9C-101B-9397-08002B2CF9AE}" pid="9" name="MSIP_Label_e9a1f36a-dc0e-4779-9c44-eb828cd7fe25_ContentBits">
    <vt:lpwstr>0</vt:lpwstr>
  </property>
</Properties>
</file>